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계절학기학점교류\2024-동기계절학기\2024학년도 동기 계절학기 국내 다른 대학 수학 안내문(IN)\"/>
    </mc:Choice>
  </mc:AlternateContent>
  <xr:revisionPtr revIDLastSave="0" documentId="13_ncr:1_{32574206-F176-4D6F-8E72-16B4B4393DFE}" xr6:coauthVersionLast="36" xr6:coauthVersionMax="36" xr10:uidLastSave="{00000000-0000-0000-0000-000000000000}"/>
  <bookViews>
    <workbookView xWindow="0" yWindow="0" windowWidth="28800" windowHeight="12060" xr2:uid="{5663048D-10BB-4660-9E8F-97F1B3440BD5}"/>
  </bookViews>
  <sheets>
    <sheet name="1. 개설강좌 현황" sheetId="7" r:id="rId1"/>
    <sheet name="2. 개설강좌 목록(전체) " sheetId="8" r:id="rId2"/>
    <sheet name="3-1. 수요조사 결과(교양 등)" sheetId="9" r:id="rId3"/>
    <sheet name="3-2. 수요조사 결과(전공)" sheetId="10" r:id="rId4"/>
    <sheet name="Sheet4" sheetId="6" state="hidden" r:id="rId5"/>
  </sheets>
  <definedNames>
    <definedName name="_xlnm._FilterDatabase" localSheetId="1" hidden="1">'2. 개설강좌 목록(전체) '!$A$4:$P$83</definedName>
    <definedName name="_xlnm._FilterDatabase" localSheetId="2" hidden="1">'3-1. 수요조사 결과(교양 등)'!$A$4:$O$81</definedName>
    <definedName name="_xlnm._FilterDatabase" localSheetId="3" hidden="1">'3-2. 수요조사 결과(전공)'!$A$4:$N$25</definedName>
  </definedNames>
  <calcPr calcId="191029"/>
  <pivotCaches>
    <pivotCache cacheId="5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2" i="8" l="1"/>
  <c r="G60" i="8"/>
  <c r="G16" i="8"/>
  <c r="G83" i="8" s="1"/>
  <c r="A25" i="10" l="1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E13" i="7" l="1"/>
  <c r="D13" i="7"/>
  <c r="E7" i="7"/>
  <c r="D7" i="7"/>
  <c r="D14" i="7" l="1"/>
  <c r="E14" i="7"/>
</calcChain>
</file>

<file path=xl/sharedStrings.xml><?xml version="1.0" encoding="utf-8"?>
<sst xmlns="http://schemas.openxmlformats.org/spreadsheetml/2006/main" count="1738" uniqueCount="399">
  <si>
    <r>
      <t xml:space="preserve">※ 설강 기준: 수요 조사 결과 희망 인원 </t>
    </r>
    <r>
      <rPr>
        <b/>
        <sz val="10"/>
        <color rgb="FF0000FF"/>
        <rFont val="맑은 고딕"/>
        <family val="3"/>
        <charset val="129"/>
        <scheme val="minor"/>
      </rPr>
      <t>6명</t>
    </r>
    <r>
      <rPr>
        <b/>
        <sz val="10"/>
        <color indexed="8"/>
        <rFont val="맑은 고딕"/>
        <family val="3"/>
        <charset val="129"/>
        <scheme val="minor"/>
      </rPr>
      <t xml:space="preserve"> 이상</t>
    </r>
    <phoneticPr fontId="3" type="noConversion"/>
  </si>
  <si>
    <t>No</t>
  </si>
  <si>
    <t>개설
년도</t>
  </si>
  <si>
    <t>개설
학기</t>
  </si>
  <si>
    <t>개설대학</t>
  </si>
  <si>
    <t>과목번호</t>
  </si>
  <si>
    <t>과목명</t>
  </si>
  <si>
    <t>이수구분</t>
  </si>
  <si>
    <t>학점</t>
  </si>
  <si>
    <t>이론</t>
  </si>
  <si>
    <t>실습</t>
  </si>
  <si>
    <t>수업유형</t>
  </si>
  <si>
    <t>희망인원</t>
    <phoneticPr fontId="3" type="noConversion"/>
  </si>
  <si>
    <t>개설여부</t>
    <phoneticPr fontId="3" type="noConversion"/>
  </si>
  <si>
    <r>
      <rPr>
        <b/>
        <sz val="10"/>
        <color rgb="FF151515"/>
        <rFont val="맑은 고딕"/>
        <family val="2"/>
      </rPr>
      <t>비고</t>
    </r>
    <phoneticPr fontId="3" type="noConversion"/>
  </si>
  <si>
    <t>대학</t>
  </si>
  <si>
    <t>학과공통</t>
  </si>
  <si>
    <t>1000-9130</t>
  </si>
  <si>
    <t>1000-9131</t>
  </si>
  <si>
    <t>1000-9132</t>
  </si>
  <si>
    <t>1000-9150</t>
  </si>
  <si>
    <t>1000-9151</t>
  </si>
  <si>
    <t>1000-9152</t>
  </si>
  <si>
    <t>1000-9153</t>
  </si>
  <si>
    <t>1001-7007</t>
  </si>
  <si>
    <t>1001-7010</t>
  </si>
  <si>
    <t>1001-8005</t>
  </si>
  <si>
    <t>1004-7002</t>
  </si>
  <si>
    <t>1004-7003</t>
  </si>
  <si>
    <t>1004-7005</t>
  </si>
  <si>
    <t>1004-7007</t>
  </si>
  <si>
    <t>1190-7004</t>
  </si>
  <si>
    <t>인문대학</t>
  </si>
  <si>
    <t>1101-7001</t>
  </si>
  <si>
    <t>영어영문학과</t>
  </si>
  <si>
    <t>1102-7005</t>
  </si>
  <si>
    <t>1102-7006</t>
  </si>
  <si>
    <t>1102-7007</t>
  </si>
  <si>
    <t>1102-7011</t>
  </si>
  <si>
    <t>1102-7012</t>
  </si>
  <si>
    <t>1102-7013</t>
  </si>
  <si>
    <t>1102-7018</t>
  </si>
  <si>
    <t>1102-7019</t>
  </si>
  <si>
    <t>1102-7020</t>
  </si>
  <si>
    <t>1102-7021</t>
  </si>
  <si>
    <t>1102-7022</t>
  </si>
  <si>
    <t>1102-7023</t>
  </si>
  <si>
    <t>1104-7001</t>
  </si>
  <si>
    <t>1104-7004</t>
  </si>
  <si>
    <t>1105-7001</t>
  </si>
  <si>
    <t>1105-7004</t>
  </si>
  <si>
    <t>1105-7005</t>
  </si>
  <si>
    <t>1109-7001</t>
  </si>
  <si>
    <t>1109-7008</t>
  </si>
  <si>
    <t>1109-7009</t>
  </si>
  <si>
    <t>1110-7001</t>
  </si>
  <si>
    <t>1112-7001</t>
  </si>
  <si>
    <t>1112-7007</t>
  </si>
  <si>
    <t>1112-7010</t>
  </si>
  <si>
    <t>1112-7018</t>
  </si>
  <si>
    <t>사회과학대학</t>
  </si>
  <si>
    <t>1131-7001</t>
  </si>
  <si>
    <t>1132-7001</t>
  </si>
  <si>
    <t>1133-7001</t>
  </si>
  <si>
    <t>1133-7002</t>
  </si>
  <si>
    <t>1133-7004</t>
  </si>
  <si>
    <t>자연과학대학</t>
  </si>
  <si>
    <t>1151-7003</t>
  </si>
  <si>
    <t>1151-7007</t>
  </si>
  <si>
    <t>1151-7008</t>
  </si>
  <si>
    <t>1151-7009</t>
  </si>
  <si>
    <t>1153-7011</t>
  </si>
  <si>
    <t>1155-7017</t>
  </si>
  <si>
    <t>1159-7002</t>
  </si>
  <si>
    <t>1159-7004</t>
  </si>
  <si>
    <t>1159-7008</t>
  </si>
  <si>
    <t>1159-7011</t>
  </si>
  <si>
    <t>경상대학</t>
  </si>
  <si>
    <t>1181-7001</t>
  </si>
  <si>
    <t>1181-7002</t>
  </si>
  <si>
    <t>1293-7002</t>
  </si>
  <si>
    <t>1293-7005</t>
  </si>
  <si>
    <t>1345-7004</t>
  </si>
  <si>
    <t>1345-7006</t>
  </si>
  <si>
    <t>1345-7007</t>
  </si>
  <si>
    <t>백마인턴십 Ⅰ-1</t>
  </si>
  <si>
    <t>백마인턴십 Ⅰ-2</t>
  </si>
  <si>
    <t>백마인턴십 Ⅰ-3</t>
  </si>
  <si>
    <t>백마인턴십 Ⅲ-1</t>
  </si>
  <si>
    <t>백마인턴십 Ⅲ-2</t>
  </si>
  <si>
    <t>백마인턴십 Ⅲ-3</t>
  </si>
  <si>
    <t>백마인턴십 Ⅲ-4</t>
  </si>
  <si>
    <t>현대인의 경제활동과 법률</t>
  </si>
  <si>
    <t>정의란무엇인가</t>
  </si>
  <si>
    <t>취업과 창업</t>
  </si>
  <si>
    <t>컴퓨터과학적사고</t>
  </si>
  <si>
    <t>인공지능과 미래사회</t>
  </si>
  <si>
    <t>파이썬프로그래밍</t>
  </si>
  <si>
    <t>컴퓨터 이해와 활용</t>
  </si>
  <si>
    <t>공학입문</t>
  </si>
  <si>
    <t>기초글쓰기</t>
  </si>
  <si>
    <t>대학영어 1</t>
  </si>
  <si>
    <t>대학영어 2</t>
  </si>
  <si>
    <t>영미명작읽기</t>
  </si>
  <si>
    <t>통합영어</t>
  </si>
  <si>
    <t>실용의사소통영어</t>
  </si>
  <si>
    <t>World Englishes and Cross-cultural Communication</t>
  </si>
  <si>
    <t>시사영어</t>
  </si>
  <si>
    <t>고급영문읽기</t>
  </si>
  <si>
    <t>영미언어와문화</t>
  </si>
  <si>
    <t>영어발음의기초</t>
  </si>
  <si>
    <t>중급영어회화</t>
  </si>
  <si>
    <t>영미문화읽기:주제별</t>
  </si>
  <si>
    <t>프랑스문화 테마기행</t>
  </si>
  <si>
    <t>프랑스축제와문화콘텐츠</t>
  </si>
  <si>
    <t>중국의 고사성어</t>
  </si>
  <si>
    <t>중국어</t>
  </si>
  <si>
    <t>중국테마기행</t>
  </si>
  <si>
    <t>처음 만나는 역사학</t>
  </si>
  <si>
    <t>영상으로 보는 유럽문화</t>
  </si>
  <si>
    <t>공학도를 위한 세계문화</t>
  </si>
  <si>
    <t>한국의역사</t>
  </si>
  <si>
    <t>논리와비판적사고</t>
  </si>
  <si>
    <t>공학윤리</t>
  </si>
  <si>
    <t>사이버 공간과 윤리</t>
  </si>
  <si>
    <t>테마로 본 철학산책</t>
  </si>
  <si>
    <t>문화인류학</t>
  </si>
  <si>
    <t>현대인의 독서치료</t>
  </si>
  <si>
    <t>심리학개론</t>
  </si>
  <si>
    <t>정신건강</t>
  </si>
  <si>
    <t>자기조절</t>
  </si>
  <si>
    <t>기초수학</t>
  </si>
  <si>
    <t>수학입문</t>
  </si>
  <si>
    <t>미적분학1</t>
  </si>
  <si>
    <t>미적분학2</t>
  </si>
  <si>
    <t>물리학 1</t>
  </si>
  <si>
    <t>화학개론</t>
  </si>
  <si>
    <t>운동과 건강</t>
  </si>
  <si>
    <t>수영</t>
  </si>
  <si>
    <t>레포츠 및 수상안전</t>
  </si>
  <si>
    <t>스포츠와 문화</t>
  </si>
  <si>
    <t>경제의이해</t>
  </si>
  <si>
    <t>한국경제의 이해</t>
  </si>
  <si>
    <t>현대인의 생활문화</t>
  </si>
  <si>
    <t>사랑과 결혼의 경제학</t>
  </si>
  <si>
    <t>운동방법의 실제</t>
  </si>
  <si>
    <t>피트니스 트레이닝</t>
  </si>
  <si>
    <t>골프</t>
  </si>
  <si>
    <t>일반선택</t>
  </si>
  <si>
    <t>교양(일반)</t>
  </si>
  <si>
    <t>교양(공통기초)</t>
  </si>
  <si>
    <t>이론/실습</t>
  </si>
  <si>
    <t>3</t>
  </si>
  <si>
    <t>0</t>
  </si>
  <si>
    <t>무역학과</t>
  </si>
  <si>
    <t>공과대학</t>
  </si>
  <si>
    <t>컴퓨터융합학부</t>
  </si>
  <si>
    <t>연계대학</t>
  </si>
  <si>
    <t>국제학부</t>
  </si>
  <si>
    <t>1102-2006</t>
  </si>
  <si>
    <t>영국문학의 이해</t>
  </si>
  <si>
    <t>1403-1003</t>
  </si>
  <si>
    <t>K-Culture 로 만나는 한국 한국인1</t>
  </si>
  <si>
    <t>1403-1002</t>
  </si>
  <si>
    <t>한국어 말하기1</t>
  </si>
  <si>
    <t>전공(핵심)</t>
  </si>
  <si>
    <t>전공(기초)</t>
  </si>
  <si>
    <t>전공(심화)</t>
  </si>
  <si>
    <t>2</t>
  </si>
  <si>
    <t>4</t>
  </si>
  <si>
    <t>8</t>
  </si>
  <si>
    <t>1</t>
  </si>
  <si>
    <t>6</t>
  </si>
  <si>
    <t>실습</t>
    <phoneticPr fontId="1" type="noConversion"/>
  </si>
  <si>
    <t>이론</t>
    <phoneticPr fontId="1" type="noConversion"/>
  </si>
  <si>
    <t>이론/실습</t>
    <phoneticPr fontId="1" type="noConversion"/>
  </si>
  <si>
    <t>과채·특용작물영농창업</t>
  </si>
  <si>
    <t>과채·특용작물영농창업</t>
    <phoneticPr fontId="1" type="noConversion"/>
  </si>
  <si>
    <t>개설</t>
  </si>
  <si>
    <t>개설</t>
    <phoneticPr fontId="3" type="noConversion"/>
  </si>
  <si>
    <t>개설</t>
    <phoneticPr fontId="1" type="noConversion"/>
  </si>
  <si>
    <t>미개설</t>
    <phoneticPr fontId="1" type="noConversion"/>
  </si>
  <si>
    <t>개설학과</t>
    <phoneticPr fontId="1" type="noConversion"/>
  </si>
  <si>
    <t>교직</t>
  </si>
  <si>
    <t>총합계</t>
  </si>
  <si>
    <t>LINC사업단(대학)</t>
  </si>
  <si>
    <t>융합공학(부)</t>
  </si>
  <si>
    <t>수강생 별도 선발(학생과)</t>
  </si>
  <si>
    <t>수강생 별도 선발(인재개발원)</t>
  </si>
  <si>
    <t>수강생 별도 선발(학군단)</t>
  </si>
  <si>
    <t>분반 수</t>
    <phoneticPr fontId="1" type="noConversion"/>
  </si>
  <si>
    <t>행 레이블</t>
  </si>
  <si>
    <t>개수 : 과목번호</t>
  </si>
  <si>
    <t>합계 : 분반 수</t>
  </si>
  <si>
    <t>구분</t>
    <phoneticPr fontId="20" type="noConversion"/>
  </si>
  <si>
    <t>이수구분</t>
    <phoneticPr fontId="20" type="noConversion"/>
  </si>
  <si>
    <t>비고</t>
    <phoneticPr fontId="20" type="noConversion"/>
  </si>
  <si>
    <t>교양</t>
    <phoneticPr fontId="3" type="noConversion"/>
  </si>
  <si>
    <t>전공</t>
    <phoneticPr fontId="3" type="noConversion"/>
  </si>
  <si>
    <t>교양 소계</t>
    <phoneticPr fontId="3" type="noConversion"/>
  </si>
  <si>
    <t>전공 소계</t>
    <phoneticPr fontId="3" type="noConversion"/>
  </si>
  <si>
    <t>교과목 수</t>
    <phoneticPr fontId="20" type="noConversion"/>
  </si>
  <si>
    <t>강좌 수(분반 포함)</t>
    <phoneticPr fontId="20" type="noConversion"/>
  </si>
  <si>
    <t>2024학년도 동기 계절학기 개설 강좌 현황</t>
    <phoneticPr fontId="20" type="noConversion"/>
  </si>
  <si>
    <r>
      <t>2024학년도 동기 계절학기 교과목 개설 현황</t>
    </r>
    <r>
      <rPr>
        <b/>
        <sz val="18"/>
        <color rgb="FF000000"/>
        <rFont val="맑은 고딕"/>
        <family val="3"/>
        <charset val="129"/>
        <scheme val="minor"/>
      </rPr>
      <t>(전체)</t>
    </r>
    <phoneticPr fontId="3" type="noConversion"/>
  </si>
  <si>
    <t>동기계절</t>
    <phoneticPr fontId="1" type="noConversion"/>
  </si>
  <si>
    <t>1000-9083</t>
  </si>
  <si>
    <t>사회봉사(1)</t>
  </si>
  <si>
    <t>1100-9007</t>
  </si>
  <si>
    <t>백마 취업 아카데미</t>
  </si>
  <si>
    <t>1000-9577</t>
    <phoneticPr fontId="1" type="noConversion"/>
  </si>
  <si>
    <t>동계군사훈련(기초군사훈련)</t>
    <phoneticPr fontId="1" type="noConversion"/>
  </si>
  <si>
    <t>일반선택</t>
    <phoneticPr fontId="1" type="noConversion"/>
  </si>
  <si>
    <t>1000-9580</t>
    <phoneticPr fontId="1" type="noConversion"/>
  </si>
  <si>
    <t>동계군사훈련(야전지휘자훈련)</t>
    <phoneticPr fontId="1" type="noConversion"/>
  </si>
  <si>
    <t>인문대학</t>
    <phoneticPr fontId="1" type="noConversion"/>
  </si>
  <si>
    <t>국어국문학과</t>
    <phoneticPr fontId="1" type="noConversion"/>
  </si>
  <si>
    <t>영어영문학과</t>
    <phoneticPr fontId="1" type="noConversion"/>
  </si>
  <si>
    <t>불어불문학과</t>
    <phoneticPr fontId="1" type="noConversion"/>
  </si>
  <si>
    <t>중어중문학과</t>
    <phoneticPr fontId="1" type="noConversion"/>
  </si>
  <si>
    <t>사학과</t>
    <phoneticPr fontId="1" type="noConversion"/>
  </si>
  <si>
    <t>1109-7002</t>
  </si>
  <si>
    <t>역사와리더십</t>
  </si>
  <si>
    <t>국사학과</t>
    <phoneticPr fontId="1" type="noConversion"/>
  </si>
  <si>
    <t>철학과</t>
    <phoneticPr fontId="1" type="noConversion"/>
  </si>
  <si>
    <t>사회과학대학</t>
    <phoneticPr fontId="1" type="noConversion"/>
  </si>
  <si>
    <t>사회학과</t>
    <phoneticPr fontId="1" type="noConversion"/>
  </si>
  <si>
    <t>심리학과</t>
    <phoneticPr fontId="1" type="noConversion"/>
  </si>
  <si>
    <t>자연과학대학</t>
    <phoneticPr fontId="1" type="noConversion"/>
  </si>
  <si>
    <t>수학과</t>
    <phoneticPr fontId="1" type="noConversion"/>
  </si>
  <si>
    <t>물리학과</t>
    <phoneticPr fontId="1" type="noConversion"/>
  </si>
  <si>
    <t>1153-1001</t>
  </si>
  <si>
    <t>물리학개론</t>
  </si>
  <si>
    <t>1153-7012</t>
  </si>
  <si>
    <t>물리학 2</t>
  </si>
  <si>
    <t>화학과</t>
    <phoneticPr fontId="1" type="noConversion"/>
  </si>
  <si>
    <t>스포츠과학과</t>
    <phoneticPr fontId="1" type="noConversion"/>
  </si>
  <si>
    <t>경상대학</t>
    <phoneticPr fontId="1" type="noConversion"/>
  </si>
  <si>
    <t>경제학과</t>
    <phoneticPr fontId="1" type="noConversion"/>
  </si>
  <si>
    <t>생활과학대학</t>
    <phoneticPr fontId="1" type="noConversion"/>
  </si>
  <si>
    <t>소비자학과</t>
    <phoneticPr fontId="1" type="noConversion"/>
  </si>
  <si>
    <t>1293-7003</t>
  </si>
  <si>
    <t>소비자와 마케팅</t>
  </si>
  <si>
    <t>사범대학</t>
    <phoneticPr fontId="1" type="noConversion"/>
  </si>
  <si>
    <t>체육교육과</t>
    <phoneticPr fontId="1" type="noConversion"/>
  </si>
  <si>
    <t>1345-7009</t>
  </si>
  <si>
    <t>스키</t>
  </si>
  <si>
    <t>언어학과</t>
    <phoneticPr fontId="1" type="noConversion"/>
  </si>
  <si>
    <t>1108-2016</t>
    <phoneticPr fontId="1" type="noConversion"/>
  </si>
  <si>
    <t>인공지능과 자연언어처리 개론</t>
    <phoneticPr fontId="1" type="noConversion"/>
  </si>
  <si>
    <t>전공(핵심)</t>
    <phoneticPr fontId="1" type="noConversion"/>
  </si>
  <si>
    <t>언론정보학과</t>
    <phoneticPr fontId="29" type="noConversion"/>
  </si>
  <si>
    <t>1134-1003</t>
    <phoneticPr fontId="29" type="noConversion"/>
  </si>
  <si>
    <t>언론정보학개론</t>
    <phoneticPr fontId="29" type="noConversion"/>
  </si>
  <si>
    <t>행정학부</t>
    <phoneticPr fontId="29" type="noConversion"/>
  </si>
  <si>
    <t>1137-1003</t>
    <phoneticPr fontId="29" type="noConversion"/>
  </si>
  <si>
    <t>행정학원론</t>
    <phoneticPr fontId="29" type="noConversion"/>
  </si>
  <si>
    <t>도시자치융합학과</t>
    <phoneticPr fontId="29" type="noConversion"/>
  </si>
  <si>
    <t>1137-2003</t>
    <phoneticPr fontId="29" type="noConversion"/>
  </si>
  <si>
    <t>헌법</t>
    <phoneticPr fontId="29" type="noConversion"/>
  </si>
  <si>
    <t>1138-2005</t>
    <phoneticPr fontId="29" type="noConversion"/>
  </si>
  <si>
    <t>행정법</t>
    <phoneticPr fontId="29" type="noConversion"/>
  </si>
  <si>
    <t>1155-3016</t>
    <phoneticPr fontId="1" type="noConversion"/>
  </si>
  <si>
    <t>반도체 및 에너지 무기재료화학</t>
    <phoneticPr fontId="1" type="noConversion"/>
  </si>
  <si>
    <t>전공(심화)</t>
    <phoneticPr fontId="1" type="noConversion"/>
  </si>
  <si>
    <t>수강료 및 강사료 사업단 부담</t>
    <phoneticPr fontId="1" type="noConversion"/>
  </si>
  <si>
    <t>1182-1003</t>
    <phoneticPr fontId="1" type="noConversion"/>
  </si>
  <si>
    <t>경제학원론</t>
    <phoneticPr fontId="1" type="noConversion"/>
  </si>
  <si>
    <t>1215-3006</t>
    <phoneticPr fontId="1" type="noConversion"/>
  </si>
  <si>
    <t>실무프로젝트랩1</t>
    <phoneticPr fontId="1" type="noConversion"/>
  </si>
  <si>
    <t>농업생명과학대학</t>
    <phoneticPr fontId="1" type="noConversion"/>
  </si>
  <si>
    <t>식품공학과</t>
    <phoneticPr fontId="1" type="noConversion"/>
  </si>
  <si>
    <t>1248-3018</t>
    <phoneticPr fontId="1" type="noConversion"/>
  </si>
  <si>
    <t>바이오의약품개론</t>
    <phoneticPr fontId="1" type="noConversion"/>
  </si>
  <si>
    <t>약학대학</t>
    <phoneticPr fontId="1" type="noConversion"/>
  </si>
  <si>
    <t>약학과</t>
    <phoneticPr fontId="1" type="noConversion"/>
  </si>
  <si>
    <t>1271-3023</t>
    <phoneticPr fontId="1" type="noConversion"/>
  </si>
  <si>
    <t>임상약학개론</t>
    <phoneticPr fontId="1" type="noConversion"/>
  </si>
  <si>
    <t>국제겨울계절학기 교류학생 대상 강좌</t>
    <phoneticPr fontId="1" type="noConversion"/>
  </si>
  <si>
    <t>수의과대학</t>
    <phoneticPr fontId="1" type="noConversion"/>
  </si>
  <si>
    <t>수의학과</t>
    <phoneticPr fontId="1" type="noConversion"/>
  </si>
  <si>
    <t>1332-4009</t>
    <phoneticPr fontId="1" type="noConversion"/>
  </si>
  <si>
    <t>기초 수의임상지원실습(캡스톤디자인)1</t>
    <phoneticPr fontId="1" type="noConversion"/>
  </si>
  <si>
    <t>1332-4013</t>
    <phoneticPr fontId="1" type="noConversion"/>
  </si>
  <si>
    <t>예방 수의임상지원실습(캡스톤디자인)1</t>
    <phoneticPr fontId="1" type="noConversion"/>
  </si>
  <si>
    <t>1332-4017</t>
    <phoneticPr fontId="1" type="noConversion"/>
  </si>
  <si>
    <t>수의임상실습(캡스톤디자인)1</t>
    <phoneticPr fontId="1" type="noConversion"/>
  </si>
  <si>
    <t>1183-2020</t>
    <phoneticPr fontId="1" type="noConversion"/>
  </si>
  <si>
    <t>아시아비즈니스1</t>
    <phoneticPr fontId="1" type="noConversion"/>
  </si>
  <si>
    <t>1183-2021</t>
    <phoneticPr fontId="1" type="noConversion"/>
  </si>
  <si>
    <t>아시아비즈니스2</t>
  </si>
  <si>
    <t>수강료 및 강사료 사업단 부담</t>
  </si>
  <si>
    <t>1517-3001</t>
    <phoneticPr fontId="1" type="noConversion"/>
  </si>
  <si>
    <t>선도농가현장체험실습 및 세미나 Ⅱ</t>
  </si>
  <si>
    <t>1517-4005</t>
    <phoneticPr fontId="1" type="noConversion"/>
  </si>
  <si>
    <t>선도농가심화현장체험실습및 세미나</t>
  </si>
  <si>
    <t>1412-3062</t>
    <phoneticPr fontId="1" type="noConversion"/>
  </si>
  <si>
    <t>디자인씽킹 캡스톤디자인</t>
    <phoneticPr fontId="1" type="noConversion"/>
  </si>
  <si>
    <r>
      <t>2024학년도 동기 계절학기 개설 교과목 수요조사 현황</t>
    </r>
    <r>
      <rPr>
        <b/>
        <sz val="16"/>
        <color rgb="FF0000FF"/>
        <rFont val="맑은 고딕"/>
        <family val="3"/>
        <charset val="129"/>
        <scheme val="minor"/>
      </rPr>
      <t>(교양, 일선)</t>
    </r>
    <phoneticPr fontId="3" type="noConversion"/>
  </si>
  <si>
    <t>개설학과전공</t>
  </si>
  <si>
    <t>희망인원</t>
    <phoneticPr fontId="1" type="noConversion"/>
  </si>
  <si>
    <t>개설여부</t>
    <phoneticPr fontId="1" type="noConversion"/>
  </si>
  <si>
    <t>비고</t>
    <phoneticPr fontId="1" type="noConversion"/>
  </si>
  <si>
    <t>2024</t>
  </si>
  <si>
    <t>동기계절</t>
  </si>
  <si>
    <r>
      <t>수강생 별도선발</t>
    </r>
    <r>
      <rPr>
        <b/>
        <sz val="10"/>
        <color rgb="FF151515"/>
        <rFont val="맑은 고딕"/>
        <family val="3"/>
        <charset val="129"/>
        <scheme val="minor"/>
      </rPr>
      <t>(학생과)</t>
    </r>
    <phoneticPr fontId="1" type="noConversion"/>
  </si>
  <si>
    <r>
      <t>수강생 별도 선발</t>
    </r>
    <r>
      <rPr>
        <b/>
        <sz val="10"/>
        <color theme="1"/>
        <rFont val="맑은 고딕"/>
        <family val="3"/>
        <charset val="129"/>
        <scheme val="minor"/>
      </rPr>
      <t>(인재개발원)</t>
    </r>
    <phoneticPr fontId="1" type="noConversion"/>
  </si>
  <si>
    <t>5</t>
  </si>
  <si>
    <t>7</t>
  </si>
  <si>
    <t>9</t>
  </si>
  <si>
    <t>10</t>
  </si>
  <si>
    <r>
      <t>수강생 별도 선발</t>
    </r>
    <r>
      <rPr>
        <b/>
        <sz val="10"/>
        <color theme="1"/>
        <rFont val="맑은 고딕"/>
        <family val="3"/>
        <charset val="129"/>
        <scheme val="minor"/>
      </rPr>
      <t>(학군단)</t>
    </r>
    <phoneticPr fontId="1" type="noConversion"/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</si>
  <si>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</si>
  <si>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</si>
  <si>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</si>
  <si>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</si>
  <si>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</si>
  <si>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</si>
  <si>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</si>
  <si>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</si>
  <si>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</si>
  <si>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</si>
  <si>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</si>
  <si>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</si>
  <si>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</si>
  <si>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</si>
  <si>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</si>
  <si>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</si>
  <si>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</si>
  <si>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</si>
  <si>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</si>
  <si>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</si>
  <si>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</si>
  <si>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</si>
  <si>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</si>
  <si>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</si>
  <si>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</si>
  <si>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</si>
  <si>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</si>
  <si>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</si>
  <si>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</si>
  <si>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</si>
  <si>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</si>
  <si>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</si>
  <si>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</si>
  <si>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</si>
  <si>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</si>
  <si>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</si>
  <si>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</si>
  <si>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</si>
  <si>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</si>
  <si>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</si>
  <si>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</si>
  <si>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</si>
  <si>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</si>
  <si>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</si>
  <si>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</si>
  <si>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1001-7003</t>
  </si>
  <si>
    <t>스포츠융복합산업론</t>
  </si>
  <si>
    <t>56</t>
  </si>
  <si>
    <t>57</t>
  </si>
  <si>
    <t>1001-7031</t>
  </si>
  <si>
    <t>포스트휴먼시대의 관계읽기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</si>
  <si>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</si>
  <si>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</si>
  <si>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</si>
  <si>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</si>
  <si>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</si>
  <si>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</si>
  <si>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</si>
  <si>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</si>
  <si>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</si>
  <si>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</si>
  <si>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</si>
  <si>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</si>
  <si>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</si>
  <si>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1109-7005</t>
  </si>
  <si>
    <t>영상으로 보는 중국문화</t>
  </si>
  <si>
    <t>71</t>
  </si>
  <si>
    <t>1112-7023</t>
  </si>
  <si>
    <t>양명학, 돌봄과 공생의 길</t>
  </si>
  <si>
    <t>72</t>
  </si>
  <si>
    <t>문헌정보학과</t>
    <phoneticPr fontId="1" type="noConversion"/>
  </si>
  <si>
    <t>73</t>
  </si>
  <si>
    <t>74</t>
  </si>
  <si>
    <t>75</t>
  </si>
  <si>
    <t>76</t>
  </si>
  <si>
    <t>의류학과</t>
    <phoneticPr fontId="1" type="noConversion"/>
  </si>
  <si>
    <t>1291-7007</t>
  </si>
  <si>
    <t>패션과 테크놀로지의 세계</t>
  </si>
  <si>
    <t>77</t>
  </si>
  <si>
    <r>
      <t>2024학년도 동기 계절학기 개설 교과목 수요조사 현황</t>
    </r>
    <r>
      <rPr>
        <b/>
        <sz val="16"/>
        <color rgb="FF0000FF"/>
        <rFont val="맑은 고딕"/>
        <family val="3"/>
        <charset val="129"/>
        <scheme val="minor"/>
      </rPr>
      <t>(전공)</t>
    </r>
    <phoneticPr fontId="3" type="noConversion"/>
  </si>
  <si>
    <r>
      <t xml:space="preserve">※ 설강 기준: 수요 조사 결과 희망 인원 </t>
    </r>
    <r>
      <rPr>
        <b/>
        <sz val="10"/>
        <color rgb="FF0000FF"/>
        <rFont val="맑은 고딕"/>
        <family val="3"/>
        <charset val="129"/>
        <scheme val="minor"/>
      </rPr>
      <t>20명</t>
    </r>
    <r>
      <rPr>
        <b/>
        <sz val="10"/>
        <color indexed="8"/>
        <rFont val="맑은 고딕"/>
        <family val="3"/>
        <charset val="129"/>
        <scheme val="minor"/>
      </rPr>
      <t xml:space="preserve"> 이상</t>
    </r>
    <phoneticPr fontId="3" type="noConversion"/>
  </si>
  <si>
    <t>전공(핵심)</t>
    <phoneticPr fontId="1" type="noConversion"/>
  </si>
  <si>
    <t>소계</t>
    <phoneticPr fontId="1" type="noConversion"/>
  </si>
  <si>
    <t>합계</t>
    <phoneticPr fontId="1" type="noConversion"/>
  </si>
  <si>
    <t>전공</t>
    <phoneticPr fontId="1" type="noConversion"/>
  </si>
  <si>
    <t>교양</t>
    <phoneticPr fontId="1" type="noConversion"/>
  </si>
  <si>
    <t>일반선택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</si>
</sst>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8"/>
      <color theme="0" tint="-0.34998626667073579"/>
      <name val="맑은 고딕"/>
      <family val="2"/>
      <scheme val="minor"/>
    </font>
    <font>
      <b/>
      <sz val="10"/>
      <color rgb="FF151515"/>
      <name val="맑은 고딕"/>
      <family val="3"/>
      <charset val="129"/>
      <scheme val="minor"/>
    </font>
    <font>
      <b/>
      <sz val="10"/>
      <color rgb="FF151515"/>
      <name val="Calibri"/>
      <family val="2"/>
    </font>
    <font>
      <b/>
      <sz val="10"/>
      <color rgb="FF151515"/>
      <name val="맑은 고딕"/>
      <family val="3"/>
      <charset val="129"/>
    </font>
    <font>
      <b/>
      <sz val="10"/>
      <color rgb="FF151515"/>
      <name val="맑은 고딕"/>
      <family val="2"/>
      <charset val="129"/>
    </font>
    <font>
      <b/>
      <sz val="10"/>
      <color rgb="FF151515"/>
      <name val="맑은 고딕"/>
      <family val="2"/>
    </font>
    <font>
      <b/>
      <sz val="16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151515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12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indexed="64"/>
      </bottom>
      <diagonal/>
    </border>
    <border>
      <left style="hair">
        <color auto="1"/>
      </left>
      <right/>
      <top style="medium">
        <color auto="1"/>
      </top>
      <bottom style="double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double">
        <color indexed="64"/>
      </bottom>
      <diagonal/>
    </border>
    <border>
      <left style="thick">
        <color rgb="FF0000FF"/>
      </left>
      <right style="thick">
        <color rgb="FF0000FF"/>
      </right>
      <top/>
      <bottom style="hair">
        <color auto="1"/>
      </bottom>
      <diagonal/>
    </border>
    <border>
      <left style="thick">
        <color rgb="FF0000FF"/>
      </left>
      <right style="thick">
        <color rgb="FF0000FF"/>
      </right>
      <top style="hair">
        <color auto="1"/>
      </top>
      <bottom style="hair">
        <color auto="1"/>
      </bottom>
      <diagonal/>
    </border>
    <border>
      <left style="thick">
        <color rgb="FF0000FF"/>
      </left>
      <right style="thick">
        <color rgb="FF0000FF"/>
      </right>
      <top style="hair">
        <color auto="1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medium">
        <color auto="1"/>
      </left>
      <right style="hair">
        <color auto="1"/>
      </right>
      <top style="double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indexed="64"/>
      </top>
      <bottom style="hair">
        <color auto="1"/>
      </bottom>
      <diagonal/>
    </border>
    <border>
      <left style="hair">
        <color auto="1"/>
      </left>
      <right/>
      <top style="double">
        <color indexed="64"/>
      </top>
      <bottom style="hair">
        <color auto="1"/>
      </bottom>
      <diagonal/>
    </border>
    <border>
      <left style="medium">
        <color rgb="FF0000FF"/>
      </left>
      <right style="medium">
        <color rgb="FF0000FF"/>
      </right>
      <top style="double">
        <color rgb="FF0000FF"/>
      </top>
      <bottom style="hair">
        <color auto="1"/>
      </bottom>
      <diagonal/>
    </border>
    <border>
      <left/>
      <right style="medium">
        <color auto="1"/>
      </right>
      <top style="double">
        <color indexed="64"/>
      </top>
      <bottom style="hair">
        <color auto="1"/>
      </bottom>
      <diagonal/>
    </border>
    <border>
      <left style="medium">
        <color rgb="FF0000FF"/>
      </left>
      <right style="medium">
        <color rgb="FF0000FF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ouble">
        <color auto="1"/>
      </bottom>
      <diagonal/>
    </border>
    <border>
      <left style="dashed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thick">
        <color rgb="FF0000FF"/>
      </left>
      <right style="thick">
        <color rgb="FF0000FF"/>
      </right>
      <top/>
      <bottom style="dashed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rgb="FF0000FF"/>
      </left>
      <right style="thick">
        <color rgb="FF0000FF"/>
      </right>
      <top style="dashed">
        <color auto="1"/>
      </top>
      <bottom style="dashed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auto="1"/>
      </bottom>
      <diagonal/>
    </border>
    <border>
      <left style="thick">
        <color rgb="FF0000FF"/>
      </left>
      <right style="thick">
        <color rgb="FF0000FF"/>
      </right>
      <top style="dashed">
        <color auto="1"/>
      </top>
      <bottom style="medium">
        <color rgb="FF0000FF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 style="thick">
        <color rgb="FF0000FF"/>
      </left>
      <right style="thick">
        <color rgb="FF0000FF"/>
      </right>
      <top style="dashed">
        <color auto="1"/>
      </top>
      <bottom style="thick">
        <color rgb="FF0000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rgb="FF0000FF"/>
      </left>
      <right style="medium">
        <color rgb="FF0000FF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FF"/>
      </left>
      <right style="medium">
        <color rgb="FF0000FF"/>
      </right>
      <top/>
      <bottom style="hair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hair">
        <color auto="1"/>
      </left>
      <right/>
      <top style="thick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indexed="64"/>
      </bottom>
      <diagonal/>
    </border>
    <border>
      <left/>
      <right style="hair">
        <color auto="1"/>
      </right>
      <top style="double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thick">
        <color auto="1"/>
      </bottom>
      <diagonal/>
    </border>
    <border>
      <left/>
      <right style="hair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double">
        <color indexed="64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</cellStyleXfs>
  <cellXfs count="19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3" fontId="6" fillId="0" borderId="0" xfId="0" applyNumberFormat="1" applyFont="1" applyAlignment="1">
      <alignment horizontal="center"/>
    </xf>
    <xf numFmtId="49" fontId="7" fillId="2" borderId="7" xfId="0" applyNumberFormat="1" applyFont="1" applyFill="1" applyBorder="1" applyAlignment="1">
      <alignment horizontal="center" vertical="center" shrinkToFit="1"/>
    </xf>
    <xf numFmtId="49" fontId="7" fillId="2" borderId="8" xfId="0" applyNumberFormat="1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2" xfId="0" applyNumberFormat="1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6" xfId="0" applyNumberFormat="1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 shrinkToFit="1"/>
    </xf>
    <xf numFmtId="0" fontId="15" fillId="0" borderId="4" xfId="0" applyNumberFormat="1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49" fontId="9" fillId="2" borderId="9" xfId="0" applyNumberFormat="1" applyFont="1" applyFill="1" applyBorder="1" applyAlignment="1">
      <alignment horizontal="center" vertical="center" shrinkToFit="1"/>
    </xf>
    <xf numFmtId="49" fontId="8" fillId="2" borderId="13" xfId="0" applyNumberFormat="1" applyFont="1" applyFill="1" applyBorder="1" applyAlignment="1">
      <alignment horizontal="center" vertical="center" shrinkToFit="1"/>
    </xf>
    <xf numFmtId="0" fontId="13" fillId="0" borderId="15" xfId="0" applyFont="1" applyBorder="1" applyAlignment="1">
      <alignment horizontal="center" vertical="center" shrinkToFit="1"/>
    </xf>
    <xf numFmtId="49" fontId="10" fillId="2" borderId="17" xfId="0" applyNumberFormat="1" applyFont="1" applyFill="1" applyBorder="1" applyAlignment="1">
      <alignment horizontal="center" vertical="center" shrinkToFit="1"/>
    </xf>
    <xf numFmtId="0" fontId="15" fillId="0" borderId="15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8" fillId="0" borderId="0" xfId="2">
      <alignment vertical="center"/>
    </xf>
    <xf numFmtId="0" fontId="21" fillId="0" borderId="0" xfId="2" applyFont="1" applyAlignment="1"/>
    <xf numFmtId="0" fontId="22" fillId="4" borderId="24" xfId="2" applyFont="1" applyFill="1" applyBorder="1" applyAlignment="1">
      <alignment horizontal="center" vertical="center"/>
    </xf>
    <xf numFmtId="0" fontId="22" fillId="4" borderId="25" xfId="2" applyFont="1" applyFill="1" applyBorder="1" applyAlignment="1">
      <alignment horizontal="center" vertical="center"/>
    </xf>
    <xf numFmtId="0" fontId="22" fillId="4" borderId="26" xfId="2" applyFont="1" applyFill="1" applyBorder="1" applyAlignment="1">
      <alignment horizontal="center" vertical="center"/>
    </xf>
    <xf numFmtId="0" fontId="22" fillId="4" borderId="27" xfId="2" applyFont="1" applyFill="1" applyBorder="1" applyAlignment="1">
      <alignment horizontal="center" vertical="center"/>
    </xf>
    <xf numFmtId="0" fontId="22" fillId="4" borderId="28" xfId="2" applyFont="1" applyFill="1" applyBorder="1" applyAlignment="1">
      <alignment horizontal="center" vertical="center"/>
    </xf>
    <xf numFmtId="0" fontId="22" fillId="0" borderId="30" xfId="2" applyFont="1" applyBorder="1" applyAlignment="1">
      <alignment horizontal="center" vertical="center"/>
    </xf>
    <xf numFmtId="0" fontId="23" fillId="0" borderId="22" xfId="2" applyNumberFormat="1" applyFont="1" applyBorder="1" applyAlignment="1">
      <alignment horizontal="center" vertical="center"/>
    </xf>
    <xf numFmtId="0" fontId="23" fillId="0" borderId="31" xfId="2" applyNumberFormat="1" applyFont="1" applyBorder="1" applyAlignment="1">
      <alignment horizontal="center" vertical="center"/>
    </xf>
    <xf numFmtId="0" fontId="24" fillId="0" borderId="32" xfId="2" quotePrefix="1" applyNumberFormat="1" applyFont="1" applyBorder="1" applyAlignment="1">
      <alignment vertical="center" wrapText="1"/>
    </xf>
    <xf numFmtId="0" fontId="22" fillId="0" borderId="34" xfId="2" applyFont="1" applyBorder="1" applyAlignment="1">
      <alignment horizontal="center" vertical="center"/>
    </xf>
    <xf numFmtId="0" fontId="23" fillId="0" borderId="21" xfId="2" applyNumberFormat="1" applyFont="1" applyBorder="1" applyAlignment="1">
      <alignment horizontal="center" vertical="center"/>
    </xf>
    <xf numFmtId="0" fontId="23" fillId="0" borderId="35" xfId="2" applyNumberFormat="1" applyFont="1" applyBorder="1" applyAlignment="1">
      <alignment horizontal="center" vertical="center"/>
    </xf>
    <xf numFmtId="0" fontId="22" fillId="0" borderId="37" xfId="2" applyFont="1" applyBorder="1" applyAlignment="1">
      <alignment horizontal="center" vertical="center"/>
    </xf>
    <xf numFmtId="0" fontId="23" fillId="0" borderId="38" xfId="2" applyNumberFormat="1" applyFont="1" applyBorder="1" applyAlignment="1">
      <alignment horizontal="center" vertical="center"/>
    </xf>
    <xf numFmtId="0" fontId="24" fillId="0" borderId="38" xfId="2" quotePrefix="1" applyNumberFormat="1" applyFont="1" applyBorder="1" applyAlignment="1">
      <alignment vertical="center"/>
    </xf>
    <xf numFmtId="49" fontId="10" fillId="2" borderId="47" xfId="0" applyNumberFormat="1" applyFont="1" applyFill="1" applyBorder="1" applyAlignment="1">
      <alignment horizontal="center" vertical="center" shrinkToFit="1"/>
    </xf>
    <xf numFmtId="0" fontId="15" fillId="0" borderId="48" xfId="0" applyFont="1" applyBorder="1" applyAlignment="1">
      <alignment horizontal="center" vertical="center" shrinkToFit="1"/>
    </xf>
    <xf numFmtId="0" fontId="15" fillId="0" borderId="49" xfId="0" applyNumberFormat="1" applyFont="1" applyBorder="1" applyAlignment="1">
      <alignment horizontal="center" vertical="center" shrinkToFit="1"/>
    </xf>
    <xf numFmtId="0" fontId="15" fillId="0" borderId="49" xfId="0" applyFont="1" applyBorder="1" applyAlignment="1">
      <alignment horizontal="center" vertical="center" shrinkToFit="1"/>
    </xf>
    <xf numFmtId="49" fontId="26" fillId="0" borderId="49" xfId="2" applyNumberFormat="1" applyFont="1" applyFill="1" applyBorder="1" applyAlignment="1">
      <alignment horizontal="center" vertical="center"/>
    </xf>
    <xf numFmtId="0" fontId="26" fillId="0" borderId="49" xfId="2" applyFont="1" applyFill="1" applyBorder="1" applyAlignment="1">
      <alignment horizontal="center" vertical="center"/>
    </xf>
    <xf numFmtId="3" fontId="27" fillId="0" borderId="50" xfId="2" applyNumberFormat="1" applyFont="1" applyFill="1" applyBorder="1" applyAlignment="1">
      <alignment horizontal="center" vertical="center"/>
    </xf>
    <xf numFmtId="0" fontId="5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49" fontId="26" fillId="0" borderId="2" xfId="2" applyNumberFormat="1" applyFont="1" applyFill="1" applyBorder="1" applyAlignment="1">
      <alignment horizontal="center" vertical="center"/>
    </xf>
    <xf numFmtId="0" fontId="26" fillId="0" borderId="2" xfId="2" applyFont="1" applyFill="1" applyBorder="1" applyAlignment="1">
      <alignment horizontal="center" vertical="center"/>
    </xf>
    <xf numFmtId="3" fontId="27" fillId="0" borderId="11" xfId="2" applyNumberFormat="1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 vertical="center" shrinkToFit="1"/>
    </xf>
    <xf numFmtId="3" fontId="25" fillId="0" borderId="11" xfId="2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shrinkToFit="1"/>
    </xf>
    <xf numFmtId="0" fontId="14" fillId="0" borderId="10" xfId="0" applyFont="1" applyFill="1" applyBorder="1" applyAlignment="1">
      <alignment horizontal="center" vertical="center" shrinkToFit="1"/>
    </xf>
    <xf numFmtId="0" fontId="15" fillId="0" borderId="54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center" vertical="center" shrinkToFit="1"/>
    </xf>
    <xf numFmtId="0" fontId="28" fillId="0" borderId="2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shrinkToFit="1"/>
    </xf>
    <xf numFmtId="0" fontId="25" fillId="0" borderId="11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24" fillId="0" borderId="2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18" fillId="0" borderId="0" xfId="2" applyAlignment="1">
      <alignment horizontal="center" vertical="center"/>
    </xf>
    <xf numFmtId="49" fontId="7" fillId="4" borderId="55" xfId="2" applyNumberFormat="1" applyFont="1" applyFill="1" applyBorder="1" applyAlignment="1">
      <alignment horizontal="center" vertical="center"/>
    </xf>
    <xf numFmtId="49" fontId="7" fillId="4" borderId="56" xfId="2" applyNumberFormat="1" applyFont="1" applyFill="1" applyBorder="1" applyAlignment="1">
      <alignment horizontal="center" vertical="center"/>
    </xf>
    <xf numFmtId="49" fontId="7" fillId="4" borderId="57" xfId="2" applyNumberFormat="1" applyFont="1" applyFill="1" applyBorder="1" applyAlignment="1">
      <alignment horizontal="center" vertical="center"/>
    </xf>
    <xf numFmtId="49" fontId="7" fillId="4" borderId="17" xfId="2" applyNumberFormat="1" applyFont="1" applyFill="1" applyBorder="1" applyAlignment="1">
      <alignment horizontal="center" vertical="center"/>
    </xf>
    <xf numFmtId="49" fontId="7" fillId="4" borderId="13" xfId="2" applyNumberFormat="1" applyFont="1" applyFill="1" applyBorder="1" applyAlignment="1">
      <alignment horizontal="center" vertical="center"/>
    </xf>
    <xf numFmtId="0" fontId="18" fillId="0" borderId="0" xfId="2" applyFill="1">
      <alignment vertical="center"/>
    </xf>
    <xf numFmtId="49" fontId="26" fillId="0" borderId="58" xfId="2" applyNumberFormat="1" applyFont="1" applyFill="1" applyBorder="1" applyAlignment="1">
      <alignment horizontal="center" vertical="center"/>
    </xf>
    <xf numFmtId="49" fontId="26" fillId="0" borderId="59" xfId="2" applyNumberFormat="1" applyFont="1" applyFill="1" applyBorder="1" applyAlignment="1">
      <alignment horizontal="center" vertical="center"/>
    </xf>
    <xf numFmtId="0" fontId="26" fillId="0" borderId="59" xfId="2" applyFont="1" applyFill="1" applyBorder="1" applyAlignment="1">
      <alignment horizontal="center" vertical="center"/>
    </xf>
    <xf numFmtId="3" fontId="25" fillId="0" borderId="60" xfId="2" applyNumberFormat="1" applyFont="1" applyFill="1" applyBorder="1" applyAlignment="1">
      <alignment horizontal="center" vertical="center"/>
    </xf>
    <xf numFmtId="3" fontId="7" fillId="3" borderId="61" xfId="2" applyNumberFormat="1" applyFont="1" applyFill="1" applyBorder="1" applyAlignment="1">
      <alignment horizontal="center" vertical="center"/>
    </xf>
    <xf numFmtId="3" fontId="26" fillId="0" borderId="62" xfId="2" applyNumberFormat="1" applyFont="1" applyFill="1" applyBorder="1" applyAlignment="1">
      <alignment horizontal="center" vertical="center"/>
    </xf>
    <xf numFmtId="49" fontId="26" fillId="0" borderId="63" xfId="2" applyNumberFormat="1" applyFont="1" applyFill="1" applyBorder="1" applyAlignment="1">
      <alignment horizontal="center" vertical="center"/>
    </xf>
    <xf numFmtId="49" fontId="26" fillId="0" borderId="64" xfId="2" applyNumberFormat="1" applyFont="1" applyFill="1" applyBorder="1" applyAlignment="1">
      <alignment horizontal="center" vertical="center"/>
    </xf>
    <xf numFmtId="0" fontId="26" fillId="0" borderId="64" xfId="2" applyFont="1" applyFill="1" applyBorder="1" applyAlignment="1">
      <alignment horizontal="center" vertical="center"/>
    </xf>
    <xf numFmtId="3" fontId="25" fillId="0" borderId="65" xfId="2" applyNumberFormat="1" applyFont="1" applyFill="1" applyBorder="1" applyAlignment="1">
      <alignment horizontal="center" vertical="center"/>
    </xf>
    <xf numFmtId="3" fontId="7" fillId="3" borderId="66" xfId="2" applyNumberFormat="1" applyFont="1" applyFill="1" applyBorder="1" applyAlignment="1">
      <alignment horizontal="center" vertical="center"/>
    </xf>
    <xf numFmtId="0" fontId="13" fillId="0" borderId="67" xfId="0" applyFont="1" applyBorder="1" applyAlignment="1">
      <alignment horizontal="center" vertical="center" shrinkToFit="1"/>
    </xf>
    <xf numFmtId="3" fontId="26" fillId="0" borderId="68" xfId="2" applyNumberFormat="1" applyFont="1" applyFill="1" applyBorder="1" applyAlignment="1">
      <alignment horizontal="center" vertical="center"/>
    </xf>
    <xf numFmtId="3" fontId="26" fillId="0" borderId="68" xfId="2" applyNumberFormat="1" applyFont="1" applyFill="1" applyBorder="1" applyAlignment="1">
      <alignment vertical="center"/>
    </xf>
    <xf numFmtId="49" fontId="26" fillId="0" borderId="69" xfId="2" applyNumberFormat="1" applyFont="1" applyFill="1" applyBorder="1" applyAlignment="1">
      <alignment horizontal="center" vertical="center"/>
    </xf>
    <xf numFmtId="49" fontId="26" fillId="0" borderId="70" xfId="2" applyNumberFormat="1" applyFont="1" applyFill="1" applyBorder="1" applyAlignment="1">
      <alignment horizontal="center" vertical="center"/>
    </xf>
    <xf numFmtId="0" fontId="26" fillId="0" borderId="70" xfId="2" applyFont="1" applyFill="1" applyBorder="1" applyAlignment="1">
      <alignment horizontal="center" vertical="center"/>
    </xf>
    <xf numFmtId="3" fontId="25" fillId="0" borderId="71" xfId="2" applyNumberFormat="1" applyFont="1" applyFill="1" applyBorder="1" applyAlignment="1">
      <alignment horizontal="center" vertical="center"/>
    </xf>
    <xf numFmtId="3" fontId="7" fillId="3" borderId="72" xfId="2" applyNumberFormat="1" applyFont="1" applyFill="1" applyBorder="1" applyAlignment="1">
      <alignment horizontal="center" vertical="center"/>
    </xf>
    <xf numFmtId="3" fontId="26" fillId="0" borderId="73" xfId="2" applyNumberFormat="1" applyFont="1" applyFill="1" applyBorder="1" applyAlignment="1">
      <alignment vertical="center"/>
    </xf>
    <xf numFmtId="3" fontId="7" fillId="0" borderId="66" xfId="2" applyNumberFormat="1" applyFont="1" applyFill="1" applyBorder="1" applyAlignment="1">
      <alignment horizontal="center" vertical="center"/>
    </xf>
    <xf numFmtId="49" fontId="26" fillId="0" borderId="64" xfId="2" applyNumberFormat="1" applyFont="1" applyFill="1" applyBorder="1" applyAlignment="1">
      <alignment horizontal="center" vertical="center" shrinkToFit="1"/>
    </xf>
    <xf numFmtId="3" fontId="7" fillId="0" borderId="74" xfId="2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 shrinkToFit="1"/>
    </xf>
    <xf numFmtId="0" fontId="24" fillId="0" borderId="6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15" fillId="0" borderId="76" xfId="0" applyFont="1" applyBorder="1" applyAlignment="1">
      <alignment horizontal="center" vertical="center" shrinkToFit="1"/>
    </xf>
    <xf numFmtId="0" fontId="15" fillId="0" borderId="54" xfId="0" applyNumberFormat="1" applyFont="1" applyBorder="1" applyAlignment="1">
      <alignment horizontal="center" vertical="center" shrinkToFit="1"/>
    </xf>
    <xf numFmtId="0" fontId="15" fillId="0" borderId="54" xfId="0" applyFont="1" applyBorder="1" applyAlignment="1">
      <alignment horizontal="center" vertical="center" shrinkToFit="1"/>
    </xf>
    <xf numFmtId="49" fontId="26" fillId="0" borderId="54" xfId="2" applyNumberFormat="1" applyFont="1" applyFill="1" applyBorder="1" applyAlignment="1">
      <alignment horizontal="center" vertical="center"/>
    </xf>
    <xf numFmtId="0" fontId="26" fillId="0" borderId="54" xfId="2" applyFont="1" applyFill="1" applyBorder="1" applyAlignment="1">
      <alignment horizontal="center" vertical="center"/>
    </xf>
    <xf numFmtId="3" fontId="25" fillId="0" borderId="77" xfId="2" applyNumberFormat="1" applyFont="1" applyFill="1" applyBorder="1" applyAlignment="1">
      <alignment horizontal="center" vertical="center"/>
    </xf>
    <xf numFmtId="0" fontId="5" fillId="0" borderId="78" xfId="0" applyFont="1" applyBorder="1" applyAlignment="1">
      <alignment horizontal="center" vertical="center" shrinkToFit="1"/>
    </xf>
    <xf numFmtId="0" fontId="15" fillId="0" borderId="79" xfId="0" applyFont="1" applyBorder="1" applyAlignment="1">
      <alignment horizontal="center" vertical="center" shrinkToFit="1"/>
    </xf>
    <xf numFmtId="0" fontId="15" fillId="5" borderId="80" xfId="0" applyFont="1" applyFill="1" applyBorder="1" applyAlignment="1">
      <alignment horizontal="center" vertical="center" shrinkToFit="1"/>
    </xf>
    <xf numFmtId="0" fontId="15" fillId="5" borderId="81" xfId="0" applyNumberFormat="1" applyFont="1" applyFill="1" applyBorder="1" applyAlignment="1">
      <alignment horizontal="center" vertical="center" shrinkToFit="1"/>
    </xf>
    <xf numFmtId="0" fontId="15" fillId="5" borderId="81" xfId="0" applyFont="1" applyFill="1" applyBorder="1" applyAlignment="1">
      <alignment horizontal="center" vertical="center" shrinkToFit="1"/>
    </xf>
    <xf numFmtId="49" fontId="26" fillId="5" borderId="81" xfId="2" applyNumberFormat="1" applyFont="1" applyFill="1" applyBorder="1" applyAlignment="1">
      <alignment horizontal="center" vertical="center"/>
    </xf>
    <xf numFmtId="0" fontId="26" fillId="5" borderId="81" xfId="2" applyFont="1" applyFill="1" applyBorder="1" applyAlignment="1">
      <alignment horizontal="center" vertical="center"/>
    </xf>
    <xf numFmtId="3" fontId="25" fillId="5" borderId="82" xfId="2" applyNumberFormat="1" applyFont="1" applyFill="1" applyBorder="1" applyAlignment="1">
      <alignment horizontal="center" vertical="center"/>
    </xf>
    <xf numFmtId="0" fontId="5" fillId="5" borderId="83" xfId="0" applyFont="1" applyFill="1" applyBorder="1" applyAlignment="1">
      <alignment horizontal="center" vertical="center" shrinkToFit="1"/>
    </xf>
    <xf numFmtId="0" fontId="15" fillId="5" borderId="84" xfId="0" applyFont="1" applyFill="1" applyBorder="1" applyAlignment="1">
      <alignment horizontal="center" vertical="center" shrinkToFit="1"/>
    </xf>
    <xf numFmtId="3" fontId="27" fillId="0" borderId="77" xfId="2" applyNumberFormat="1" applyFont="1" applyFill="1" applyBorder="1" applyAlignment="1">
      <alignment horizontal="center" vertical="center"/>
    </xf>
    <xf numFmtId="49" fontId="26" fillId="0" borderId="6" xfId="2" applyNumberFormat="1" applyFont="1" applyFill="1" applyBorder="1" applyAlignment="1">
      <alignment horizontal="center" vertical="center"/>
    </xf>
    <xf numFmtId="0" fontId="26" fillId="0" borderId="6" xfId="2" applyFont="1" applyFill="1" applyBorder="1" applyAlignment="1">
      <alignment horizontal="center" vertical="center"/>
    </xf>
    <xf numFmtId="3" fontId="25" fillId="0" borderId="10" xfId="2" applyNumberFormat="1" applyFont="1" applyFill="1" applyBorder="1" applyAlignment="1">
      <alignment horizontal="center" vertical="center"/>
    </xf>
    <xf numFmtId="0" fontId="5" fillId="0" borderId="85" xfId="0" applyFont="1" applyBorder="1" applyAlignment="1">
      <alignment horizontal="center" vertical="center" shrinkToFit="1"/>
    </xf>
    <xf numFmtId="3" fontId="27" fillId="5" borderId="82" xfId="2" applyNumberFormat="1" applyFont="1" applyFill="1" applyBorder="1" applyAlignment="1">
      <alignment horizontal="center" vertical="center"/>
    </xf>
    <xf numFmtId="0" fontId="5" fillId="5" borderId="86" xfId="0" applyFont="1" applyFill="1" applyBorder="1" applyAlignment="1">
      <alignment horizontal="center" vertical="center" shrinkToFit="1"/>
    </xf>
    <xf numFmtId="49" fontId="7" fillId="5" borderId="81" xfId="2" applyNumberFormat="1" applyFont="1" applyFill="1" applyBorder="1" applyAlignment="1">
      <alignment horizontal="center" vertical="center"/>
    </xf>
    <xf numFmtId="0" fontId="0" fillId="5" borderId="88" xfId="0" applyFill="1" applyBorder="1">
      <alignment vertical="center"/>
    </xf>
    <xf numFmtId="0" fontId="0" fillId="5" borderId="89" xfId="0" applyFill="1" applyBorder="1">
      <alignment vertical="center"/>
    </xf>
    <xf numFmtId="0" fontId="0" fillId="5" borderId="90" xfId="0" applyFill="1" applyBorder="1">
      <alignment vertical="center"/>
    </xf>
    <xf numFmtId="0" fontId="0" fillId="6" borderId="92" xfId="0" applyFill="1" applyBorder="1">
      <alignment vertical="center"/>
    </xf>
    <xf numFmtId="0" fontId="0" fillId="6" borderId="93" xfId="0" applyFill="1" applyBorder="1">
      <alignment vertical="center"/>
    </xf>
    <xf numFmtId="0" fontId="0" fillId="6" borderId="94" xfId="0" applyFill="1" applyBorder="1">
      <alignment vertical="center"/>
    </xf>
    <xf numFmtId="0" fontId="14" fillId="5" borderId="89" xfId="0" applyFont="1" applyFill="1" applyBorder="1" applyAlignment="1">
      <alignment horizontal="center" vertical="center"/>
    </xf>
    <xf numFmtId="0" fontId="30" fillId="6" borderId="93" xfId="0" applyFont="1" applyFill="1" applyBorder="1" applyAlignment="1">
      <alignment horizontal="center" vertical="center"/>
    </xf>
    <xf numFmtId="0" fontId="22" fillId="3" borderId="21" xfId="2" applyNumberFormat="1" applyFont="1" applyFill="1" applyBorder="1" applyAlignment="1">
      <alignment horizontal="center" vertical="center"/>
    </xf>
    <xf numFmtId="0" fontId="25" fillId="3" borderId="32" xfId="2" quotePrefix="1" applyNumberFormat="1" applyFont="1" applyFill="1" applyBorder="1" applyAlignment="1">
      <alignment vertical="center" wrapText="1"/>
    </xf>
    <xf numFmtId="0" fontId="22" fillId="3" borderId="37" xfId="2" applyFont="1" applyFill="1" applyBorder="1" applyAlignment="1">
      <alignment horizontal="center" vertical="center"/>
    </xf>
    <xf numFmtId="0" fontId="22" fillId="3" borderId="34" xfId="2" applyFont="1" applyFill="1" applyBorder="1" applyAlignment="1">
      <alignment horizontal="center" vertical="center"/>
    </xf>
    <xf numFmtId="0" fontId="23" fillId="3" borderId="38" xfId="2" applyNumberFormat="1" applyFont="1" applyFill="1" applyBorder="1" applyAlignment="1">
      <alignment horizontal="center" vertical="center"/>
    </xf>
    <xf numFmtId="0" fontId="22" fillId="3" borderId="41" xfId="2" applyNumberFormat="1" applyFont="1" applyFill="1" applyBorder="1" applyAlignment="1">
      <alignment horizontal="center" vertical="center"/>
    </xf>
    <xf numFmtId="0" fontId="22" fillId="3" borderId="42" xfId="2" applyNumberFormat="1" applyFont="1" applyFill="1" applyBorder="1" applyAlignment="1">
      <alignment horizontal="center" vertical="center"/>
    </xf>
    <xf numFmtId="0" fontId="22" fillId="7" borderId="45" xfId="2" applyNumberFormat="1" applyFont="1" applyFill="1" applyBorder="1" applyAlignment="1">
      <alignment horizontal="center" vertical="center"/>
    </xf>
    <xf numFmtId="0" fontId="22" fillId="7" borderId="46" xfId="2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 shrinkToFit="1"/>
    </xf>
    <xf numFmtId="49" fontId="26" fillId="0" borderId="50" xfId="2" applyNumberFormat="1" applyFont="1" applyFill="1" applyBorder="1" applyAlignment="1">
      <alignment horizontal="center" vertical="center"/>
    </xf>
    <xf numFmtId="49" fontId="26" fillId="0" borderId="11" xfId="2" applyNumberFormat="1" applyFont="1" applyFill="1" applyBorder="1" applyAlignment="1">
      <alignment horizontal="center" vertical="center"/>
    </xf>
    <xf numFmtId="49" fontId="26" fillId="0" borderId="77" xfId="2" applyNumberFormat="1" applyFont="1" applyFill="1" applyBorder="1" applyAlignment="1">
      <alignment horizontal="center" vertical="center"/>
    </xf>
    <xf numFmtId="49" fontId="7" fillId="5" borderId="82" xfId="2" applyNumberFormat="1" applyFont="1" applyFill="1" applyBorder="1" applyAlignment="1">
      <alignment horizontal="center" vertical="center"/>
    </xf>
    <xf numFmtId="49" fontId="26" fillId="0" borderId="10" xfId="2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shrinkToFit="1"/>
    </xf>
    <xf numFmtId="0" fontId="15" fillId="0" borderId="77" xfId="0" applyFont="1" applyFill="1" applyBorder="1" applyAlignment="1">
      <alignment horizontal="center" vertical="center" shrinkToFit="1"/>
    </xf>
    <xf numFmtId="0" fontId="28" fillId="0" borderId="11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shrinkToFit="1"/>
    </xf>
    <xf numFmtId="0" fontId="15" fillId="0" borderId="12" xfId="0" applyFont="1" applyFill="1" applyBorder="1" applyAlignment="1">
      <alignment horizontal="center" vertical="center" shrinkToFit="1"/>
    </xf>
    <xf numFmtId="0" fontId="30" fillId="5" borderId="95" xfId="0" applyFont="1" applyFill="1" applyBorder="1">
      <alignment vertical="center"/>
    </xf>
    <xf numFmtId="0" fontId="30" fillId="6" borderId="96" xfId="0" applyFont="1" applyFill="1" applyBorder="1">
      <alignment vertical="center"/>
    </xf>
    <xf numFmtId="49" fontId="8" fillId="2" borderId="97" xfId="0" applyNumberFormat="1" applyFont="1" applyFill="1" applyBorder="1" applyAlignment="1">
      <alignment horizontal="center" vertical="center" shrinkToFit="1"/>
    </xf>
    <xf numFmtId="49" fontId="26" fillId="0" borderId="98" xfId="2" applyNumberFormat="1" applyFont="1" applyFill="1" applyBorder="1" applyAlignment="1">
      <alignment horizontal="center" vertical="center"/>
    </xf>
    <xf numFmtId="49" fontId="26" fillId="0" borderId="99" xfId="2" applyNumberFormat="1" applyFont="1" applyFill="1" applyBorder="1" applyAlignment="1">
      <alignment horizontal="center" vertical="center"/>
    </xf>
    <xf numFmtId="49" fontId="26" fillId="0" borderId="100" xfId="2" applyNumberFormat="1" applyFont="1" applyFill="1" applyBorder="1" applyAlignment="1">
      <alignment horizontal="center" vertical="center"/>
    </xf>
    <xf numFmtId="49" fontId="26" fillId="5" borderId="101" xfId="2" applyNumberFormat="1" applyFont="1" applyFill="1" applyBorder="1" applyAlignment="1">
      <alignment horizontal="center" vertical="center"/>
    </xf>
    <xf numFmtId="49" fontId="26" fillId="0" borderId="102" xfId="2" applyNumberFormat="1" applyFont="1" applyFill="1" applyBorder="1" applyAlignment="1">
      <alignment horizontal="center" vertical="center"/>
    </xf>
    <xf numFmtId="0" fontId="15" fillId="0" borderId="102" xfId="0" applyFont="1" applyFill="1" applyBorder="1" applyAlignment="1">
      <alignment horizontal="center" vertical="center" shrinkToFit="1"/>
    </xf>
    <xf numFmtId="0" fontId="15" fillId="0" borderId="100" xfId="0" applyFont="1" applyFill="1" applyBorder="1" applyAlignment="1">
      <alignment horizontal="center" vertical="center" shrinkToFit="1"/>
    </xf>
    <xf numFmtId="0" fontId="28" fillId="0" borderId="99" xfId="0" applyFont="1" applyFill="1" applyBorder="1" applyAlignment="1">
      <alignment horizontal="center" vertical="center" wrapText="1"/>
    </xf>
    <xf numFmtId="0" fontId="15" fillId="0" borderId="99" xfId="0" applyFont="1" applyFill="1" applyBorder="1" applyAlignment="1">
      <alignment horizontal="center" vertical="center" shrinkToFit="1"/>
    </xf>
    <xf numFmtId="0" fontId="15" fillId="0" borderId="103" xfId="0" applyFont="1" applyFill="1" applyBorder="1" applyAlignment="1">
      <alignment horizontal="center" vertical="center" shrinkToFit="1"/>
    </xf>
    <xf numFmtId="0" fontId="0" fillId="5" borderId="104" xfId="0" applyFill="1" applyBorder="1">
      <alignment vertical="center"/>
    </xf>
    <xf numFmtId="0" fontId="0" fillId="6" borderId="105" xfId="0" applyFill="1" applyBorder="1">
      <alignment vertical="center"/>
    </xf>
    <xf numFmtId="49" fontId="10" fillId="2" borderId="106" xfId="0" applyNumberFormat="1" applyFont="1" applyFill="1" applyBorder="1" applyAlignment="1">
      <alignment horizontal="center" vertical="center" shrinkToFit="1"/>
    </xf>
    <xf numFmtId="0" fontId="15" fillId="0" borderId="107" xfId="0" applyFont="1" applyBorder="1" applyAlignment="1">
      <alignment horizontal="center" vertical="center" shrinkToFit="1"/>
    </xf>
    <xf numFmtId="0" fontId="15" fillId="0" borderId="108" xfId="0" applyFont="1" applyBorder="1" applyAlignment="1">
      <alignment horizontal="center" vertical="center" shrinkToFit="1"/>
    </xf>
    <xf numFmtId="0" fontId="15" fillId="0" borderId="109" xfId="0" applyFont="1" applyBorder="1" applyAlignment="1">
      <alignment horizontal="center" vertical="center" shrinkToFit="1"/>
    </xf>
    <xf numFmtId="0" fontId="14" fillId="5" borderId="75" xfId="0" applyFont="1" applyFill="1" applyBorder="1" applyAlignment="1">
      <alignment horizontal="center" vertical="center" shrinkToFit="1"/>
    </xf>
    <xf numFmtId="0" fontId="15" fillId="0" borderId="110" xfId="0" applyFont="1" applyBorder="1" applyAlignment="1">
      <alignment horizontal="center" vertical="center" shrinkToFit="1"/>
    </xf>
    <xf numFmtId="0" fontId="14" fillId="0" borderId="108" xfId="0" applyFont="1" applyBorder="1" applyAlignment="1">
      <alignment horizontal="center" vertical="center" shrinkToFit="1"/>
    </xf>
    <xf numFmtId="0" fontId="15" fillId="0" borderId="108" xfId="0" applyFont="1" applyFill="1" applyBorder="1" applyAlignment="1">
      <alignment horizontal="center" vertical="center" shrinkToFit="1"/>
    </xf>
    <xf numFmtId="0" fontId="15" fillId="0" borderId="110" xfId="0" applyFont="1" applyFill="1" applyBorder="1" applyAlignment="1">
      <alignment horizontal="center" vertical="center" shrinkToFit="1"/>
    </xf>
    <xf numFmtId="0" fontId="15" fillId="0" borderId="111" xfId="0" applyFont="1" applyBorder="1" applyAlignment="1">
      <alignment horizontal="center" vertical="center" shrinkToFit="1"/>
    </xf>
    <xf numFmtId="0" fontId="14" fillId="5" borderId="87" xfId="0" applyFont="1" applyFill="1" applyBorder="1" applyAlignment="1">
      <alignment horizontal="center" vertical="center"/>
    </xf>
    <xf numFmtId="0" fontId="30" fillId="6" borderId="91" xfId="0" applyFont="1" applyFill="1" applyBorder="1" applyAlignment="1">
      <alignment horizontal="center" vertical="center"/>
    </xf>
    <xf numFmtId="0" fontId="22" fillId="3" borderId="35" xfId="2" applyNumberFormat="1" applyFont="1" applyFill="1" applyBorder="1" applyAlignment="1">
      <alignment horizontal="center" vertical="center"/>
    </xf>
    <xf numFmtId="0" fontId="15" fillId="5" borderId="89" xfId="0" applyFont="1" applyFill="1" applyBorder="1" applyAlignment="1">
      <alignment horizontal="center" vertical="center"/>
    </xf>
    <xf numFmtId="0" fontId="22" fillId="7" borderId="43" xfId="2" applyFont="1" applyFill="1" applyBorder="1" applyAlignment="1">
      <alignment horizontal="center" vertical="center"/>
    </xf>
    <xf numFmtId="0" fontId="22" fillId="7" borderId="44" xfId="2" applyFont="1" applyFill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22" fillId="0" borderId="29" xfId="2" applyFont="1" applyBorder="1" applyAlignment="1">
      <alignment horizontal="center" vertical="center"/>
    </xf>
    <xf numFmtId="0" fontId="22" fillId="0" borderId="33" xfId="2" applyFont="1" applyBorder="1" applyAlignment="1">
      <alignment horizontal="center" vertical="center"/>
    </xf>
    <xf numFmtId="0" fontId="22" fillId="3" borderId="36" xfId="2" applyFont="1" applyFill="1" applyBorder="1" applyAlignment="1">
      <alignment horizontal="center" vertical="center"/>
    </xf>
    <xf numFmtId="0" fontId="22" fillId="3" borderId="30" xfId="2" applyFont="1" applyFill="1" applyBorder="1" applyAlignment="1">
      <alignment horizontal="center" vertical="center"/>
    </xf>
    <xf numFmtId="0" fontId="22" fillId="0" borderId="39" xfId="2" applyFont="1" applyBorder="1" applyAlignment="1">
      <alignment horizontal="center" vertical="center"/>
    </xf>
    <xf numFmtId="0" fontId="22" fillId="0" borderId="40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표준" xfId="0" builtinId="0"/>
    <cellStyle name="표준 2" xfId="1" xr:uid="{4EF99975-F0B8-49C1-A9CF-E1179F9CFBE8}"/>
    <cellStyle name="표준 3" xfId="2" xr:uid="{EFAA5733-3349-40CE-A09C-4152262BBF81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AppData/Local/Temp/handyBMS/TempAtt/2024&#54617;&#45380;&#46020;%20&#46041;&#44592;%20&#44228;&#51208;&#54617;&#44592;%20&#44060;&#49444;%20&#44368;&#44284;&#47785;%20&#54788;&#54889;(&#50504;&#45236;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390.780947569445" createdVersion="6" refreshedVersion="6" minRefreshableVersion="3" recordCount="80" xr:uid="{2F4C8C4D-6D8D-4EC1-A0F0-8511CC8A92EE}">
  <cacheSource type="worksheet">
    <worksheetSource ref="A4:P84" sheet="2. 개설강좌 목록(전체)" r:id="rId2"/>
  </cacheSource>
  <cacheFields count="16">
    <cacheField name="No" numFmtId="0">
      <sharedItems containsSemiMixedTypes="0" containsString="0" containsNumber="1" containsInteger="1" minValue="1" maxValue="75"/>
    </cacheField>
    <cacheField name="개설_x000a_년도" numFmtId="0">
      <sharedItems containsSemiMixedTypes="0" containsString="0" containsNumber="1" containsInteger="1" minValue="2024" maxValue="2024"/>
    </cacheField>
    <cacheField name="개설_x000a_학기" numFmtId="0">
      <sharedItems/>
    </cacheField>
    <cacheField name="개설대학" numFmtId="0">
      <sharedItems/>
    </cacheField>
    <cacheField name="개설학과" numFmtId="0">
      <sharedItems/>
    </cacheField>
    <cacheField name="과목번호" numFmtId="0">
      <sharedItems count="80">
        <s v="1000-9084"/>
        <s v="1000-9130"/>
        <s v="1000-9131"/>
        <s v="1000-9132"/>
        <s v="1000-9150"/>
        <s v="1000-9151"/>
        <s v="1000-9152"/>
        <s v="1000-9153"/>
        <s v="1000-9578"/>
        <s v="1000-9579"/>
        <s v="1001-7007"/>
        <s v="1001-8005"/>
        <s v="1004-7002"/>
        <s v="1004-7003"/>
        <s v="1004-7005"/>
        <s v="1004-7007"/>
        <s v="1190-7004"/>
        <s v="1101-7001"/>
        <s v="1102-7005"/>
        <s v="1102-7006"/>
        <s v="1102-7019"/>
        <s v="1102-7021"/>
        <s v="1104-7001"/>
        <s v="1104-7004"/>
        <s v="1109-7008"/>
        <s v="1109-7009"/>
        <s v="1110-7001"/>
        <s v="1112-7001"/>
        <s v="1112-7007"/>
        <s v="1112-7008"/>
        <s v="1112-7010"/>
        <s v="1112-7018"/>
        <s v="1131-7001"/>
        <s v="1133-7001"/>
        <s v="1133-7002"/>
        <s v="1151-7003"/>
        <s v="1151-7007"/>
        <s v="1151-7008"/>
        <s v="1151-7009"/>
        <s v="1153-7011"/>
        <s v="1155-7017"/>
        <s v="1159-7002"/>
        <s v="1159-7004"/>
        <s v="1181-7001"/>
        <s v="1181-7002"/>
        <s v="1182-7004"/>
        <s v="1293-7002"/>
        <s v="1293-7005"/>
        <s v="1301-7002"/>
        <s v="1345-7006"/>
        <s v="1102-2006"/>
        <s v="1102-4011"/>
        <s v="1102-2004 "/>
        <s v="1102-3010"/>
        <s v="1132-3024"/>
        <s v="1136-2009"/>
        <s v="1137-2001"/>
        <s v="1137-2004"/>
        <s v="1137-2003"/>
        <s v="1137-2002"/>
        <s v="1152-1008"/>
        <s v="1183-2009"/>
        <s v="1182-1001"/>
        <s v="1194-3022"/>
        <s v="1215-3007"/>
        <s v="1214-2007"/>
        <s v="1281-1001"/>
        <s v="1281-1011"/>
        <s v="1272-3044"/>
        <s v="1403-3004"/>
        <s v="1403-1003"/>
        <s v="1403-1002"/>
        <s v="1403-1005"/>
        <s v="1535-4001"/>
        <s v="1535-4002"/>
        <s v="1535-4003"/>
        <s v="1535-4004"/>
        <s v="1517-3004"/>
        <s v="1517-3006"/>
        <s v="1412-3064"/>
      </sharedItems>
    </cacheField>
    <cacheField name="분반 수" numFmtId="0">
      <sharedItems containsSemiMixedTypes="0" containsString="0" containsNumber="1" containsInteger="1" minValue="1" maxValue="4"/>
    </cacheField>
    <cacheField name="과목명" numFmtId="0">
      <sharedItems/>
    </cacheField>
    <cacheField name="이수구분" numFmtId="0">
      <sharedItems count="6">
        <s v="일반선택"/>
        <s v="교양(일반)"/>
        <s v="교양(공통기초)"/>
        <s v="전공(기초)"/>
        <s v="전공(심화)"/>
        <s v="전공(핵심)"/>
      </sharedItems>
    </cacheField>
    <cacheField name="학점" numFmtId="0">
      <sharedItems containsSemiMixedTypes="0" containsString="0" containsNumber="1" containsInteger="1" minValue="0" maxValue="6"/>
    </cacheField>
    <cacheField name="이론" numFmtId="0">
      <sharedItems containsSemiMixedTypes="0" containsString="0" containsNumber="1" containsInteger="1" minValue="0" maxValue="3"/>
    </cacheField>
    <cacheField name="실습" numFmtId="0">
      <sharedItems containsSemiMixedTypes="0" containsString="0" containsNumber="1" containsInteger="1" minValue="0" maxValue="15"/>
    </cacheField>
    <cacheField name="수업유형" numFmtId="0">
      <sharedItems/>
    </cacheField>
    <cacheField name="희망인원" numFmtId="0">
      <sharedItems containsString="0" containsBlank="1" containsNumber="1" containsInteger="1" minValue="6" maxValue="119"/>
    </cacheField>
    <cacheField name="개설여부" numFmtId="0">
      <sharedItems/>
    </cacheField>
    <cacheField name="비고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0">
  <r>
    <n v="1"/>
    <n v="2024"/>
    <s v="하기계절"/>
    <s v="대학"/>
    <s v="학과공통"/>
    <x v="0"/>
    <n v="1"/>
    <s v="사회봉사(2)"/>
    <x v="0"/>
    <n v="1"/>
    <n v="0"/>
    <n v="2"/>
    <s v="실습"/>
    <m/>
    <s v="개설"/>
    <s v="수강생 별도 선발(학생과)"/>
  </r>
  <r>
    <n v="2"/>
    <n v="2024"/>
    <s v="하기계절"/>
    <s v="대학"/>
    <s v="학과공통"/>
    <x v="1"/>
    <n v="1"/>
    <s v="백마인턴십 Ⅰ-1"/>
    <x v="0"/>
    <n v="6"/>
    <n v="0"/>
    <n v="12"/>
    <s v="실습"/>
    <m/>
    <s v="개설"/>
    <s v="수강생 별도 선발(인재개발원)"/>
  </r>
  <r>
    <n v="3"/>
    <n v="2024"/>
    <s v="하기계절"/>
    <s v="대학"/>
    <s v="학과공통"/>
    <x v="2"/>
    <n v="1"/>
    <s v="백마인턴십 Ⅰ-2"/>
    <x v="0"/>
    <n v="6"/>
    <n v="0"/>
    <n v="12"/>
    <s v="실습"/>
    <m/>
    <s v="개설"/>
    <s v="수강생 별도 선발(인재개발원)"/>
  </r>
  <r>
    <n v="4"/>
    <n v="2024"/>
    <s v="하기계절"/>
    <s v="대학"/>
    <s v="학과공통"/>
    <x v="3"/>
    <n v="1"/>
    <s v="백마인턴십 Ⅰ-3"/>
    <x v="0"/>
    <n v="6"/>
    <n v="0"/>
    <n v="12"/>
    <s v="실습"/>
    <m/>
    <s v="개설"/>
    <s v="수강생 별도 선발(인재개발원)"/>
  </r>
  <r>
    <n v="5"/>
    <n v="2024"/>
    <s v="하기계절"/>
    <s v="대학"/>
    <s v="학과공통"/>
    <x v="4"/>
    <n v="1"/>
    <s v="백마인턴십 Ⅲ-1"/>
    <x v="0"/>
    <n v="3"/>
    <n v="0"/>
    <n v="6"/>
    <s v="실습"/>
    <m/>
    <s v="개설"/>
    <s v="수강생 별도 선발(인재개발원)"/>
  </r>
  <r>
    <n v="6"/>
    <n v="2024"/>
    <s v="하기계절"/>
    <s v="대학"/>
    <s v="학과공통"/>
    <x v="5"/>
    <n v="1"/>
    <s v="백마인턴십 Ⅲ-2"/>
    <x v="0"/>
    <n v="3"/>
    <n v="0"/>
    <n v="6"/>
    <s v="실습"/>
    <m/>
    <s v="개설"/>
    <s v="수강생 별도 선발(인재개발원)"/>
  </r>
  <r>
    <n v="7"/>
    <n v="2024"/>
    <s v="하기계절"/>
    <s v="대학"/>
    <s v="학과공통"/>
    <x v="6"/>
    <n v="1"/>
    <s v="백마인턴십 Ⅲ-3"/>
    <x v="0"/>
    <n v="3"/>
    <n v="0"/>
    <n v="6"/>
    <s v="실습"/>
    <m/>
    <s v="개설"/>
    <s v="수강생 별도 선발(인재개발원)"/>
  </r>
  <r>
    <n v="8"/>
    <n v="2024"/>
    <s v="하기계절"/>
    <s v="대학"/>
    <s v="학과공통"/>
    <x v="7"/>
    <n v="1"/>
    <s v="백마인턴십 Ⅲ-4"/>
    <x v="0"/>
    <n v="3"/>
    <n v="0"/>
    <n v="6"/>
    <s v="실습"/>
    <m/>
    <s v="개설"/>
    <s v="수강생 별도 선발(인재개발원)"/>
  </r>
  <r>
    <n v="9"/>
    <n v="2024"/>
    <s v="하기계절"/>
    <s v="대학"/>
    <s v="학과공통"/>
    <x v="8"/>
    <n v="1"/>
    <s v="하계군사훈련(전투지휘자훈련)"/>
    <x v="0"/>
    <n v="1"/>
    <n v="0"/>
    <n v="15"/>
    <s v="실습"/>
    <m/>
    <s v="개설"/>
    <s v="수강생 별도 선발(학군단)"/>
  </r>
  <r>
    <n v="10"/>
    <n v="2024"/>
    <s v="하기계절"/>
    <s v="대학"/>
    <s v="학과공통"/>
    <x v="9"/>
    <n v="1"/>
    <s v="하계군사훈련(야전지휘자훈련)"/>
    <x v="0"/>
    <n v="1"/>
    <n v="0"/>
    <n v="15"/>
    <s v="실습"/>
    <m/>
    <s v="개설"/>
    <s v="수강생 별도 선발(학군단)"/>
  </r>
  <r>
    <n v="11"/>
    <n v="2024"/>
    <s v="하기계절"/>
    <s v="대학"/>
    <s v="학과공통"/>
    <x v="10"/>
    <n v="1"/>
    <s v="현대인의 경제활동과 법률"/>
    <x v="1"/>
    <n v="3"/>
    <n v="3"/>
    <n v="0"/>
    <s v="이론"/>
    <n v="8"/>
    <s v="개설"/>
    <m/>
  </r>
  <r>
    <n v="12"/>
    <n v="2024"/>
    <s v="하기계절"/>
    <s v="대학"/>
    <s v="학과공통"/>
    <x v="11"/>
    <n v="1"/>
    <s v="취업과 창업"/>
    <x v="2"/>
    <n v="1"/>
    <n v="1"/>
    <n v="0"/>
    <s v="이론"/>
    <n v="115"/>
    <s v="개설"/>
    <m/>
  </r>
  <r>
    <n v="13"/>
    <n v="2024"/>
    <s v="하기계절"/>
    <s v="대학"/>
    <s v="학과공통"/>
    <x v="12"/>
    <n v="1"/>
    <s v="컴퓨터과학적사고"/>
    <x v="1"/>
    <n v="3"/>
    <n v="2"/>
    <n v="2"/>
    <s v="이론/실습"/>
    <n v="13"/>
    <s v="개설"/>
    <m/>
  </r>
  <r>
    <n v="14"/>
    <n v="2024"/>
    <s v="하기계절"/>
    <s v="대학"/>
    <s v="학과공통"/>
    <x v="13"/>
    <n v="1"/>
    <s v="인공지능과 미래사회"/>
    <x v="1"/>
    <n v="3"/>
    <n v="3"/>
    <n v="0"/>
    <s v="이론"/>
    <n v="12"/>
    <s v="개설"/>
    <m/>
  </r>
  <r>
    <n v="15"/>
    <n v="2024"/>
    <s v="하기계절"/>
    <s v="대학"/>
    <s v="학과공통"/>
    <x v="14"/>
    <n v="1"/>
    <s v="파이썬프로그래밍"/>
    <x v="1"/>
    <n v="3"/>
    <n v="2"/>
    <n v="2"/>
    <s v="이론/실습"/>
    <n v="13"/>
    <s v="개설"/>
    <m/>
  </r>
  <r>
    <n v="16"/>
    <n v="2024"/>
    <s v="하기계절"/>
    <s v="대학"/>
    <s v="학과공통"/>
    <x v="15"/>
    <n v="1"/>
    <s v="컴퓨터 이해와 활용"/>
    <x v="1"/>
    <n v="3"/>
    <n v="3"/>
    <n v="0"/>
    <s v="이론"/>
    <n v="119"/>
    <s v="개설"/>
    <m/>
  </r>
  <r>
    <n v="17"/>
    <n v="2024"/>
    <s v="하기계절"/>
    <s v="대학"/>
    <s v="학과공통"/>
    <x v="16"/>
    <n v="1"/>
    <s v="공학입문"/>
    <x v="1"/>
    <n v="3"/>
    <n v="3"/>
    <n v="0"/>
    <s v="이론"/>
    <n v="10"/>
    <s v="개설"/>
    <m/>
  </r>
  <r>
    <n v="18"/>
    <n v="2024"/>
    <s v="하기계절"/>
    <s v="인문대학"/>
    <s v="국어국문학과"/>
    <x v="17"/>
    <n v="3"/>
    <s v="기초글쓰기"/>
    <x v="2"/>
    <n v="2"/>
    <n v="2"/>
    <n v="0"/>
    <s v="이론"/>
    <n v="52"/>
    <s v="개설"/>
    <m/>
  </r>
  <r>
    <n v="19"/>
    <n v="2024"/>
    <s v="하기계절"/>
    <s v="인문대학"/>
    <s v="영어영문학과"/>
    <x v="18"/>
    <n v="3"/>
    <s v="대학영어 1"/>
    <x v="2"/>
    <n v="2"/>
    <n v="2"/>
    <n v="0"/>
    <s v="이론"/>
    <n v="49"/>
    <s v="개설"/>
    <m/>
  </r>
  <r>
    <n v="20"/>
    <n v="2024"/>
    <s v="하기계절"/>
    <s v="인문대학"/>
    <s v="영어영문학과"/>
    <x v="19"/>
    <n v="4"/>
    <s v="대학영어 2"/>
    <x v="2"/>
    <n v="2"/>
    <n v="2"/>
    <n v="0"/>
    <s v="이론"/>
    <n v="40"/>
    <s v="개설"/>
    <m/>
  </r>
  <r>
    <n v="21"/>
    <n v="2024"/>
    <s v="하기계절"/>
    <s v="인문대학"/>
    <s v="영어영문학과"/>
    <x v="20"/>
    <n v="1"/>
    <s v="고급영문읽기"/>
    <x v="1"/>
    <n v="3"/>
    <n v="3"/>
    <n v="0"/>
    <s v="이론"/>
    <n v="12"/>
    <s v="개설"/>
    <m/>
  </r>
  <r>
    <n v="22"/>
    <n v="2024"/>
    <s v="하기계절"/>
    <s v="인문대학"/>
    <s v="영어영문학과"/>
    <x v="21"/>
    <n v="1"/>
    <s v="영어발음의기초"/>
    <x v="1"/>
    <n v="3"/>
    <n v="3"/>
    <n v="0"/>
    <s v="이론"/>
    <n v="11"/>
    <s v="개설"/>
    <m/>
  </r>
  <r>
    <n v="23"/>
    <n v="2024"/>
    <s v="하기계절"/>
    <s v="인문대학"/>
    <s v="불어불문학과"/>
    <x v="22"/>
    <n v="1"/>
    <s v="프랑스문화 테마기행"/>
    <x v="1"/>
    <n v="3"/>
    <n v="3"/>
    <n v="0"/>
    <s v="이론"/>
    <n v="14"/>
    <s v="개설"/>
    <m/>
  </r>
  <r>
    <n v="24"/>
    <n v="2024"/>
    <s v="하기계절"/>
    <s v="인문대학"/>
    <s v="불어불문학과"/>
    <x v="23"/>
    <n v="1"/>
    <s v="프랑스축제와문화콘텐츠"/>
    <x v="1"/>
    <n v="3"/>
    <n v="3"/>
    <n v="0"/>
    <s v="이론"/>
    <n v="10"/>
    <s v="개설"/>
    <m/>
  </r>
  <r>
    <n v="25"/>
    <n v="2024"/>
    <s v="하기계절"/>
    <s v="인문대학"/>
    <s v="사학과"/>
    <x v="24"/>
    <n v="1"/>
    <s v="영상으로 보는 유럽문화"/>
    <x v="1"/>
    <n v="3"/>
    <n v="3"/>
    <n v="0"/>
    <s v="이론"/>
    <n v="16"/>
    <s v="개설"/>
    <m/>
  </r>
  <r>
    <n v="26"/>
    <n v="2024"/>
    <s v="하기계절"/>
    <s v="인문대학"/>
    <s v="사학과"/>
    <x v="25"/>
    <n v="1"/>
    <s v="공학도를 위한 세계문화"/>
    <x v="1"/>
    <n v="3"/>
    <n v="3"/>
    <n v="0"/>
    <s v="이론"/>
    <n v="20"/>
    <s v="개설"/>
    <m/>
  </r>
  <r>
    <n v="27"/>
    <n v="2024"/>
    <s v="하기계절"/>
    <s v="인문대학"/>
    <s v="국사학과"/>
    <x v="26"/>
    <n v="1"/>
    <s v="한국의역사"/>
    <x v="1"/>
    <n v="3"/>
    <n v="3"/>
    <n v="0"/>
    <s v="이론"/>
    <n v="33"/>
    <s v="개설"/>
    <m/>
  </r>
  <r>
    <n v="28"/>
    <n v="2024"/>
    <s v="하기계절"/>
    <s v="인문대학"/>
    <s v="철학과"/>
    <x v="27"/>
    <n v="1"/>
    <s v="논리와비판적사고"/>
    <x v="1"/>
    <n v="3"/>
    <n v="3"/>
    <n v="0"/>
    <s v="이론"/>
    <n v="21"/>
    <s v="개설"/>
    <m/>
  </r>
  <r>
    <n v="29"/>
    <n v="2024"/>
    <s v="하기계절"/>
    <s v="인문대학"/>
    <s v="철학과"/>
    <x v="28"/>
    <n v="1"/>
    <s v="공학윤리"/>
    <x v="1"/>
    <n v="3"/>
    <n v="3"/>
    <n v="0"/>
    <s v="이론"/>
    <n v="22"/>
    <s v="개설"/>
    <m/>
  </r>
  <r>
    <n v="30"/>
    <n v="2024"/>
    <s v="하기계절"/>
    <s v="인문대학"/>
    <s v="철학과"/>
    <x v="29"/>
    <n v="1"/>
    <s v="영화 속 철학이야기"/>
    <x v="1"/>
    <n v="3"/>
    <n v="3"/>
    <n v="0"/>
    <s v="이론"/>
    <n v="7"/>
    <s v="개설"/>
    <m/>
  </r>
  <r>
    <n v="31"/>
    <n v="2024"/>
    <s v="하기계절"/>
    <s v="인문대학"/>
    <s v="철학과"/>
    <x v="30"/>
    <n v="1"/>
    <s v="사이버 공간과 윤리"/>
    <x v="1"/>
    <n v="3"/>
    <n v="3"/>
    <n v="0"/>
    <s v="이론"/>
    <n v="94"/>
    <s v="개설"/>
    <m/>
  </r>
  <r>
    <n v="32"/>
    <n v="2024"/>
    <s v="하기계절"/>
    <s v="인문대학"/>
    <s v="철학과"/>
    <x v="31"/>
    <n v="1"/>
    <s v="테마로 본 철학산책"/>
    <x v="1"/>
    <n v="3"/>
    <n v="3"/>
    <n v="0"/>
    <s v="이론"/>
    <n v="25"/>
    <s v="개설"/>
    <m/>
  </r>
  <r>
    <n v="33"/>
    <n v="2024"/>
    <s v="하기계절"/>
    <s v="사회과학대학"/>
    <s v="사회학과"/>
    <x v="32"/>
    <n v="1"/>
    <s v="문화인류학"/>
    <x v="1"/>
    <n v="3"/>
    <n v="3"/>
    <n v="0"/>
    <s v="이론"/>
    <n v="6"/>
    <s v="개설"/>
    <m/>
  </r>
  <r>
    <n v="34"/>
    <n v="2024"/>
    <s v="하기계절"/>
    <s v="사회과학대학"/>
    <s v="심리학과"/>
    <x v="33"/>
    <n v="1"/>
    <s v="심리학개론"/>
    <x v="1"/>
    <n v="3"/>
    <n v="3"/>
    <n v="0"/>
    <s v="이론"/>
    <n v="62"/>
    <s v="개설"/>
    <m/>
  </r>
  <r>
    <n v="35"/>
    <n v="2024"/>
    <s v="하기계절"/>
    <s v="사회과학대학"/>
    <s v="심리학과"/>
    <x v="34"/>
    <n v="1"/>
    <s v="정신건강"/>
    <x v="1"/>
    <n v="3"/>
    <n v="3"/>
    <n v="0"/>
    <s v="이론"/>
    <n v="26"/>
    <s v="개설"/>
    <m/>
  </r>
  <r>
    <n v="36"/>
    <n v="2024"/>
    <s v="하기계절"/>
    <s v="자연과학대학"/>
    <s v="수학과"/>
    <x v="35"/>
    <n v="1"/>
    <s v="기초수학"/>
    <x v="1"/>
    <n v="3"/>
    <n v="3"/>
    <n v="0"/>
    <s v="이론"/>
    <n v="6"/>
    <s v="개설"/>
    <m/>
  </r>
  <r>
    <n v="37"/>
    <n v="2024"/>
    <s v="하기계절"/>
    <s v="자연과학대학"/>
    <s v="수학과"/>
    <x v="36"/>
    <n v="1"/>
    <s v="수학입문"/>
    <x v="1"/>
    <n v="3"/>
    <n v="3"/>
    <n v="0"/>
    <s v="이론"/>
    <n v="12"/>
    <s v="개설"/>
    <m/>
  </r>
  <r>
    <n v="38"/>
    <n v="2024"/>
    <s v="하기계절"/>
    <s v="자연과학대학"/>
    <s v="수학과"/>
    <x v="37"/>
    <n v="2"/>
    <s v="미적분학1"/>
    <x v="1"/>
    <n v="3"/>
    <n v="3"/>
    <n v="0"/>
    <s v="이론"/>
    <n v="45"/>
    <s v="개설"/>
    <m/>
  </r>
  <r>
    <n v="39"/>
    <n v="2024"/>
    <s v="하기계절"/>
    <s v="자연과학대학"/>
    <s v="수학과"/>
    <x v="38"/>
    <n v="2"/>
    <s v="미적분학2"/>
    <x v="1"/>
    <n v="3"/>
    <n v="3"/>
    <n v="0"/>
    <s v="이론"/>
    <n v="40"/>
    <s v="개설"/>
    <m/>
  </r>
  <r>
    <n v="40"/>
    <n v="2024"/>
    <s v="하기계절"/>
    <s v="자연과학대학"/>
    <s v="물리학과"/>
    <x v="39"/>
    <n v="2"/>
    <s v="물리학 1"/>
    <x v="1"/>
    <n v="3"/>
    <n v="3"/>
    <n v="0"/>
    <s v="이론"/>
    <n v="33"/>
    <s v="개설"/>
    <m/>
  </r>
  <r>
    <n v="41"/>
    <n v="2024"/>
    <s v="하기계절"/>
    <s v="자연과학대학"/>
    <s v="화학과"/>
    <x v="40"/>
    <n v="1"/>
    <s v="화학개론"/>
    <x v="1"/>
    <n v="3"/>
    <n v="3"/>
    <n v="0"/>
    <s v="이론"/>
    <n v="42"/>
    <s v="개설"/>
    <m/>
  </r>
  <r>
    <n v="42"/>
    <n v="2024"/>
    <s v="하기계절"/>
    <s v="자연과학대학"/>
    <s v="스포츠과학과"/>
    <x v="41"/>
    <n v="1"/>
    <s v="운동과 건강"/>
    <x v="1"/>
    <n v="2"/>
    <n v="2"/>
    <n v="0"/>
    <s v="이론"/>
    <n v="8"/>
    <s v="개설"/>
    <m/>
  </r>
  <r>
    <n v="43"/>
    <n v="2024"/>
    <s v="하기계절"/>
    <s v="자연과학대학"/>
    <s v="스포츠과학과"/>
    <x v="42"/>
    <n v="1"/>
    <s v="수영"/>
    <x v="1"/>
    <n v="2"/>
    <n v="1"/>
    <n v="2"/>
    <s v="이론/실습"/>
    <n v="12"/>
    <s v="개설"/>
    <m/>
  </r>
  <r>
    <n v="44"/>
    <n v="2024"/>
    <s v="하기계절"/>
    <s v="경상대학"/>
    <s v="경제학과"/>
    <x v="43"/>
    <n v="1"/>
    <s v="경제의이해"/>
    <x v="1"/>
    <n v="3"/>
    <n v="3"/>
    <n v="0"/>
    <s v="이론"/>
    <n v="33"/>
    <s v="개설"/>
    <m/>
  </r>
  <r>
    <n v="45"/>
    <n v="2024"/>
    <s v="하기계절"/>
    <s v="경상대학"/>
    <s v="경제학과"/>
    <x v="44"/>
    <n v="1"/>
    <s v="한국경제의 이해"/>
    <x v="1"/>
    <n v="3"/>
    <n v="3"/>
    <n v="0"/>
    <s v="이론"/>
    <n v="15"/>
    <s v="개설"/>
    <m/>
  </r>
  <r>
    <n v="46"/>
    <n v="2024"/>
    <s v="하기계절"/>
    <s v="경상대학"/>
    <s v="경영학부"/>
    <x v="45"/>
    <n v="1"/>
    <s v="경영의이해"/>
    <x v="1"/>
    <n v="3"/>
    <n v="3"/>
    <n v="0"/>
    <s v="이론"/>
    <n v="30"/>
    <s v="개설"/>
    <m/>
  </r>
  <r>
    <n v="47"/>
    <n v="2024"/>
    <s v="하기계절"/>
    <s v="생활과학대학"/>
    <s v="소비자학과"/>
    <x v="46"/>
    <n v="1"/>
    <s v="현대인의 생활문화"/>
    <x v="1"/>
    <n v="3"/>
    <n v="3"/>
    <n v="0"/>
    <s v="이론"/>
    <n v="23"/>
    <s v="개설"/>
    <m/>
  </r>
  <r>
    <n v="48"/>
    <n v="2024"/>
    <s v="하기계절"/>
    <s v="생활과학대학"/>
    <s v="소비자학과"/>
    <x v="47"/>
    <n v="1"/>
    <s v="사랑과 결혼의 경제학"/>
    <x v="1"/>
    <n v="3"/>
    <n v="3"/>
    <n v="0"/>
    <s v="이론"/>
    <n v="6"/>
    <s v="개설"/>
    <m/>
  </r>
  <r>
    <n v="49"/>
    <n v="2024"/>
    <s v="하기계절"/>
    <s v="예술대학"/>
    <s v="음악과"/>
    <x v="48"/>
    <n v="1"/>
    <s v="Journey to Korean Music"/>
    <x v="1"/>
    <n v="3"/>
    <n v="3"/>
    <n v="0"/>
    <s v="이론"/>
    <n v="20"/>
    <s v="개설"/>
    <s v="국제여름계절학기 교류학생 대상 강좌"/>
  </r>
  <r>
    <n v="50"/>
    <n v="2024"/>
    <s v="하기계절"/>
    <s v="사범대학"/>
    <s v="체육교육과"/>
    <x v="49"/>
    <n v="2"/>
    <s v="피트니스 트레이닝"/>
    <x v="1"/>
    <n v="2"/>
    <n v="1"/>
    <n v="2"/>
    <s v="이론/실습"/>
    <n v="22"/>
    <s v="개설"/>
    <m/>
  </r>
  <r>
    <n v="51"/>
    <n v="2024"/>
    <s v="하기계절"/>
    <s v="인문대학"/>
    <s v="영어영문학과"/>
    <x v="50"/>
    <n v="1"/>
    <s v="영국문학의 이해"/>
    <x v="3"/>
    <n v="3"/>
    <n v="3"/>
    <n v="0"/>
    <s v="이론"/>
    <n v="21"/>
    <s v="개설"/>
    <m/>
  </r>
  <r>
    <n v="52"/>
    <n v="2024"/>
    <s v="하기계절"/>
    <s v="인문대학"/>
    <s v="영어영문학과"/>
    <x v="51"/>
    <n v="1"/>
    <s v="영미아동문학"/>
    <x v="4"/>
    <n v="3"/>
    <n v="3"/>
    <n v="0"/>
    <s v="이론"/>
    <n v="27"/>
    <s v="개설"/>
    <m/>
  </r>
  <r>
    <n v="53"/>
    <n v="2024"/>
    <s v="하기계절"/>
    <s v="인문대학"/>
    <s v="영어영문학과"/>
    <x v="52"/>
    <n v="1"/>
    <s v="영어학개론"/>
    <x v="3"/>
    <n v="3"/>
    <n v="3"/>
    <n v="0"/>
    <s v="이론"/>
    <n v="24"/>
    <s v="개설"/>
    <m/>
  </r>
  <r>
    <n v="54"/>
    <n v="2024"/>
    <s v="하기계절"/>
    <s v="인문대학"/>
    <s v="영어영문학과"/>
    <x v="53"/>
    <n v="1"/>
    <s v="영어의미와활용"/>
    <x v="4"/>
    <n v="3"/>
    <n v="3"/>
    <n v="0"/>
    <s v="이론"/>
    <n v="23"/>
    <s v="개설"/>
    <m/>
  </r>
  <r>
    <n v="55"/>
    <n v="2024"/>
    <s v="하기계절"/>
    <s v="사회과학대학"/>
    <s v="문헌정보학과"/>
    <x v="54"/>
    <n v="1"/>
    <s v="사서실습"/>
    <x v="4"/>
    <n v="3"/>
    <n v="0"/>
    <n v="6"/>
    <s v="실습"/>
    <n v="21"/>
    <s v="개설"/>
    <m/>
  </r>
  <r>
    <n v="56"/>
    <n v="2024"/>
    <s v="하기계절"/>
    <s v="사회과학대학"/>
    <s v="정치외교학과"/>
    <x v="55"/>
    <n v="1"/>
    <s v="시민사회와 정치권력"/>
    <x v="5"/>
    <n v="3"/>
    <n v="3"/>
    <n v="0"/>
    <s v="이론"/>
    <n v="21"/>
    <s v="개설"/>
    <m/>
  </r>
  <r>
    <n v="57"/>
    <n v="2024"/>
    <s v="하기계절"/>
    <s v="사회과학대학"/>
    <s v="행정학부"/>
    <x v="56"/>
    <n v="1"/>
    <s v="정책학개론"/>
    <x v="5"/>
    <n v="3"/>
    <n v="3"/>
    <n v="0"/>
    <s v="이론"/>
    <n v="20"/>
    <s v="개설"/>
    <m/>
  </r>
  <r>
    <n v="58"/>
    <n v="2024"/>
    <s v="하기계절"/>
    <s v="사회과학대학"/>
    <s v="행정학부"/>
    <x v="57"/>
    <n v="1"/>
    <s v="인사행정론"/>
    <x v="5"/>
    <n v="3"/>
    <n v="3"/>
    <n v="0"/>
    <s v="이론"/>
    <n v="20"/>
    <s v="개설"/>
    <m/>
  </r>
  <r>
    <n v="59"/>
    <n v="2024"/>
    <s v="하기계절"/>
    <s v="사회과학대학"/>
    <s v="도시·자치융합학과"/>
    <x v="58"/>
    <n v="1"/>
    <s v="헌법"/>
    <x v="5"/>
    <n v="3"/>
    <n v="3"/>
    <n v="0"/>
    <s v="이론"/>
    <n v="20"/>
    <s v="개설"/>
    <m/>
  </r>
  <r>
    <n v="60"/>
    <n v="2024"/>
    <s v="하기계절"/>
    <s v="사회과학대학"/>
    <s v="도시·자치융합학과"/>
    <x v="59"/>
    <n v="1"/>
    <s v="민법총칙"/>
    <x v="5"/>
    <n v="3"/>
    <n v="3"/>
    <n v="0"/>
    <s v="이론"/>
    <n v="21"/>
    <s v="개설"/>
    <m/>
  </r>
  <r>
    <n v="61"/>
    <n v="2024"/>
    <s v="하기계절"/>
    <s v="자연과학대학"/>
    <s v="정보통계학과"/>
    <x v="60"/>
    <n v="1"/>
    <s v="통계학입문"/>
    <x v="3"/>
    <n v="3"/>
    <n v="3"/>
    <n v="0"/>
    <s v="이론"/>
    <n v="21"/>
    <s v="개설"/>
    <m/>
  </r>
  <r>
    <n v="62"/>
    <n v="2024"/>
    <s v="하기계절"/>
    <s v="경상대학"/>
    <s v="무역학과"/>
    <x v="61"/>
    <n v="1"/>
    <s v="무역영어"/>
    <x v="5"/>
    <n v="3"/>
    <n v="3"/>
    <n v="0"/>
    <s v="이론"/>
    <n v="22"/>
    <s v="개설"/>
    <m/>
  </r>
  <r>
    <n v="63"/>
    <n v="2024"/>
    <s v="하기계절"/>
    <s v="경상대학"/>
    <s v="무역학과"/>
    <x v="62"/>
    <n v="1"/>
    <s v="경영학원론"/>
    <x v="3"/>
    <n v="3"/>
    <n v="3"/>
    <n v="0"/>
    <s v="이론"/>
    <n v="21"/>
    <s v="개설"/>
    <m/>
  </r>
  <r>
    <n v="64"/>
    <n v="2024"/>
    <s v="하기계절"/>
    <s v="공과대학"/>
    <s v="토목공학과"/>
    <x v="63"/>
    <n v="1"/>
    <s v="현장실습"/>
    <x v="4"/>
    <n v="0"/>
    <n v="0"/>
    <n v="0"/>
    <s v="실습"/>
    <n v="50"/>
    <s v="개설"/>
    <m/>
  </r>
  <r>
    <n v="65"/>
    <n v="2024"/>
    <s v="하기계절"/>
    <s v="공과대학"/>
    <s v="컴퓨터융합학부"/>
    <x v="64"/>
    <n v="1"/>
    <s v="실무프로젝트랩2  "/>
    <x v="4"/>
    <n v="3"/>
    <n v="3"/>
    <n v="0"/>
    <s v="이론"/>
    <n v="42"/>
    <s v="개설"/>
    <m/>
  </r>
  <r>
    <n v="66"/>
    <n v="2024"/>
    <s v="하기계절"/>
    <s v="공과대학"/>
    <s v="컴퓨터융합학부"/>
    <x v="65"/>
    <n v="1"/>
    <s v="  알고리즘"/>
    <x v="3"/>
    <n v="3"/>
    <n v="2"/>
    <n v="2"/>
    <s v="이론/실습"/>
    <n v="22"/>
    <s v="개설"/>
    <m/>
  </r>
  <r>
    <n v="67"/>
    <n v="2024"/>
    <s v="하기계절"/>
    <s v="의과대학"/>
    <s v="의예과"/>
    <x v="66"/>
    <n v="2"/>
    <s v="일반화학"/>
    <x v="3"/>
    <n v="3"/>
    <n v="3"/>
    <n v="0"/>
    <s v="이론"/>
    <n v="66"/>
    <s v="개설"/>
    <m/>
  </r>
  <r>
    <n v="68"/>
    <n v="2024"/>
    <s v="하기계절"/>
    <s v="의과대학"/>
    <s v="의예과"/>
    <x v="67"/>
    <n v="2"/>
    <s v="의학물리학1"/>
    <x v="3"/>
    <n v="2"/>
    <n v="1"/>
    <n v="2"/>
    <s v="이론/실습"/>
    <n v="66"/>
    <s v="개설"/>
    <m/>
  </r>
  <r>
    <n v="68"/>
    <n v="2024"/>
    <s v="하기계절"/>
    <s v="약학대학"/>
    <s v="약학과"/>
    <x v="68"/>
    <n v="1"/>
    <s v="기초실무실습"/>
    <x v="5"/>
    <n v="2"/>
    <n v="0"/>
    <n v="4"/>
    <s v="실습"/>
    <n v="20"/>
    <s v="개설"/>
    <s v="국제여름계절학기 교류학생 대상 강좌"/>
  </r>
  <r>
    <n v="68"/>
    <n v="2024"/>
    <s v="하기계절"/>
    <s v="국제학부"/>
    <s v="국제학부"/>
    <x v="69"/>
    <n v="1"/>
    <s v="한국사회론"/>
    <x v="5"/>
    <n v="3"/>
    <n v="3"/>
    <n v="0"/>
    <s v="이론"/>
    <n v="20"/>
    <s v="개설"/>
    <s v="국제여름계절학기 교류학생 대상 강좌"/>
  </r>
  <r>
    <n v="68"/>
    <n v="2024"/>
    <s v="하기계절"/>
    <s v="국제학부"/>
    <s v="국제학부"/>
    <x v="70"/>
    <n v="1"/>
    <s v="K-Culture 로 만나는 한국 한국인1"/>
    <x v="3"/>
    <n v="3"/>
    <n v="3"/>
    <n v="0"/>
    <s v="이론"/>
    <n v="20"/>
    <s v="개설"/>
    <s v="국제여름계절학기 교류학생 대상 강좌"/>
  </r>
  <r>
    <n v="68"/>
    <n v="2024"/>
    <s v="하기계절"/>
    <s v="국제학부"/>
    <s v="국제학부"/>
    <x v="71"/>
    <n v="1"/>
    <s v="한국어 말하기1"/>
    <x v="3"/>
    <n v="3"/>
    <n v="3"/>
    <n v="0"/>
    <s v="이론"/>
    <n v="20"/>
    <s v="개설"/>
    <s v="국제여름계절학기 교류학생 대상 강좌"/>
  </r>
  <r>
    <n v="68"/>
    <n v="2024"/>
    <s v="하기계절"/>
    <s v="국제학부"/>
    <s v="국제학부"/>
    <x v="72"/>
    <n v="1"/>
    <s v="한국어 말하기2"/>
    <x v="3"/>
    <n v="3"/>
    <n v="3"/>
    <n v="0"/>
    <s v="이론"/>
    <n v="20"/>
    <s v="개설"/>
    <s v="국제여름계절학기 교류학생 대상 강좌"/>
  </r>
  <r>
    <n v="69"/>
    <n v="2024"/>
    <s v="하기계절"/>
    <s v="연계대학"/>
    <s v="반도체 소재·부품·장비 융합전공"/>
    <x v="73"/>
    <n v="1"/>
    <s v="반도체 산학특강1"/>
    <x v="4"/>
    <n v="3"/>
    <n v="3"/>
    <n v="0"/>
    <s v="이론"/>
    <n v="40"/>
    <s v="개설"/>
    <s v="수강료 및 강사료 사업단 부담"/>
  </r>
  <r>
    <n v="70"/>
    <n v="2024"/>
    <s v="하기계절"/>
    <s v="연계대학"/>
    <s v="반도체 소재·부품·장비 융합전공"/>
    <x v="74"/>
    <n v="1"/>
    <s v="반도체 산학특강2"/>
    <x v="4"/>
    <n v="3"/>
    <n v="3"/>
    <n v="0"/>
    <s v="이론"/>
    <n v="40"/>
    <s v="개설"/>
    <s v="수강료 및 강사료 사업단 부담"/>
  </r>
  <r>
    <n v="71"/>
    <n v="2024"/>
    <s v="하기계절"/>
    <s v="연계대학"/>
    <s v="반도체 소재·부품·장비 융합전공"/>
    <x v="75"/>
    <n v="1"/>
    <s v="반도체 소재공정 융합 개론"/>
    <x v="5"/>
    <n v="3"/>
    <n v="3"/>
    <n v="0"/>
    <s v="이론"/>
    <n v="40"/>
    <s v="개설"/>
    <s v="수강료 및 강사료 사업단 부담"/>
  </r>
  <r>
    <n v="72"/>
    <n v="2024"/>
    <s v="하기계절"/>
    <s v="연계대학"/>
    <s v="반도체 소재·부품·장비 융합전공"/>
    <x v="76"/>
    <n v="1"/>
    <s v="반도체 부품장비 융합 개론"/>
    <x v="5"/>
    <n v="3"/>
    <n v="3"/>
    <n v="0"/>
    <s v="이론"/>
    <n v="40"/>
    <s v="개설"/>
    <s v="수강료 및 강사료 사업단 부담"/>
  </r>
  <r>
    <n v="73"/>
    <n v="2024"/>
    <s v="하기계절"/>
    <s v="연계대학"/>
    <s v="과채·특용작물영농창업"/>
    <x v="77"/>
    <n v="1"/>
    <s v="인턴십"/>
    <x v="4"/>
    <n v="4"/>
    <n v="0"/>
    <n v="8"/>
    <s v="실습"/>
    <n v="20"/>
    <s v="개설"/>
    <s v="수강료 및 강사료 사업단 부담"/>
  </r>
  <r>
    <n v="74"/>
    <n v="2024"/>
    <s v="하기계절"/>
    <s v="연계대학"/>
    <s v="과채·특용작물영농창업"/>
    <x v="78"/>
    <n v="1"/>
    <s v="국외현장체험실습및세미나"/>
    <x v="4"/>
    <n v="0"/>
    <n v="0"/>
    <n v="0"/>
    <s v="실습"/>
    <n v="10"/>
    <s v="개설"/>
    <s v="수강료 및 강사료 사업단 부담"/>
  </r>
  <r>
    <n v="75"/>
    <n v="2024"/>
    <s v="하기계절"/>
    <s v="LINC사업단(대학)"/>
    <s v="융합공학(부)"/>
    <x v="79"/>
    <n v="1"/>
    <s v="신산업 융합 캡스톤디자인"/>
    <x v="4"/>
    <n v="3"/>
    <n v="2"/>
    <n v="2"/>
    <s v="이론/실습"/>
    <n v="20"/>
    <s v="개설"/>
    <s v="수강료 및 강사료 사업단 부담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30042A-6CFA-40DC-93F9-199C0D90EF46}" name="피벗 테이블9" cacheId="5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C10" firstHeaderRow="0" firstDataRow="1" firstDataCol="1"/>
  <pivotFields count="16">
    <pivotField showAll="0"/>
    <pivotField showAll="0"/>
    <pivotField showAll="0"/>
    <pivotField showAll="0"/>
    <pivotField showAll="0"/>
    <pivotField dataField="1" showAll="0">
      <items count="81">
        <item x="12"/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4"/>
        <item x="15"/>
        <item x="17"/>
        <item x="52"/>
        <item x="50"/>
        <item x="53"/>
        <item x="51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54"/>
        <item x="33"/>
        <item x="34"/>
        <item x="55"/>
        <item x="56"/>
        <item x="59"/>
        <item x="58"/>
        <item x="57"/>
        <item x="35"/>
        <item x="36"/>
        <item x="37"/>
        <item x="38"/>
        <item x="60"/>
        <item x="39"/>
        <item x="40"/>
        <item x="41"/>
        <item x="42"/>
        <item x="43"/>
        <item x="44"/>
        <item x="62"/>
        <item x="45"/>
        <item x="61"/>
        <item x="16"/>
        <item x="63"/>
        <item x="65"/>
        <item x="64"/>
        <item x="68"/>
        <item x="66"/>
        <item x="67"/>
        <item x="46"/>
        <item x="47"/>
        <item x="48"/>
        <item x="49"/>
        <item x="71"/>
        <item x="70"/>
        <item x="72"/>
        <item x="69"/>
        <item x="79"/>
        <item x="77"/>
        <item x="78"/>
        <item x="73"/>
        <item x="74"/>
        <item x="75"/>
        <item x="76"/>
        <item t="default"/>
      </items>
    </pivotField>
    <pivotField dataField="1" showAll="0"/>
    <pivotField showAll="0"/>
    <pivotField axis="axisRow" showAll="0">
      <items count="7">
        <item x="2"/>
        <item x="1"/>
        <item x="0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개수 : 과목번호" fld="5" subtotal="count" baseField="0" baseItem="0"/>
    <dataField name="합계 : 분반 수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528F-518E-45F5-B6EB-814FD3973009}">
  <sheetPr>
    <tabColor rgb="FFFFFF00"/>
  </sheetPr>
  <dimension ref="B2:F14"/>
  <sheetViews>
    <sheetView tabSelected="1" workbookViewId="0">
      <selection activeCell="B2" sqref="B2:F2"/>
    </sheetView>
  </sheetViews>
  <sheetFormatPr defaultRowHeight="16.5" x14ac:dyDescent="0.3"/>
  <cols>
    <col min="1" max="1" width="3.125" style="28" customWidth="1"/>
    <col min="2" max="2" width="13.125" style="28" customWidth="1"/>
    <col min="3" max="3" width="17.875" style="28" customWidth="1"/>
    <col min="4" max="5" width="19.125" style="28" customWidth="1"/>
    <col min="6" max="6" width="11.75" style="28" customWidth="1"/>
    <col min="7" max="16384" width="9" style="28"/>
  </cols>
  <sheetData>
    <row r="2" spans="2:6" ht="40.5" customHeight="1" x14ac:dyDescent="0.3">
      <c r="B2" s="189" t="s">
        <v>203</v>
      </c>
      <c r="C2" s="189"/>
      <c r="D2" s="189"/>
      <c r="E2" s="189"/>
      <c r="F2" s="189"/>
    </row>
    <row r="3" spans="2:6" ht="17.25" thickBot="1" x14ac:dyDescent="0.35">
      <c r="B3" s="29"/>
      <c r="C3" s="29"/>
      <c r="D3" s="29"/>
      <c r="E3" s="29"/>
      <c r="F3" s="29"/>
    </row>
    <row r="4" spans="2:6" ht="23.25" customHeight="1" thickBot="1" x14ac:dyDescent="0.35">
      <c r="B4" s="30" t="s">
        <v>194</v>
      </c>
      <c r="C4" s="31" t="s">
        <v>195</v>
      </c>
      <c r="D4" s="32" t="s">
        <v>201</v>
      </c>
      <c r="E4" s="33" t="s">
        <v>202</v>
      </c>
      <c r="F4" s="34" t="s">
        <v>196</v>
      </c>
    </row>
    <row r="5" spans="2:6" ht="54.75" customHeight="1" thickTop="1" x14ac:dyDescent="0.3">
      <c r="B5" s="190" t="s">
        <v>197</v>
      </c>
      <c r="C5" s="35" t="s">
        <v>150</v>
      </c>
      <c r="D5" s="36">
        <v>4</v>
      </c>
      <c r="E5" s="37">
        <v>10</v>
      </c>
      <c r="F5" s="38"/>
    </row>
    <row r="6" spans="2:6" ht="54.75" customHeight="1" x14ac:dyDescent="0.3">
      <c r="B6" s="191"/>
      <c r="C6" s="39" t="s">
        <v>149</v>
      </c>
      <c r="D6" s="40">
        <v>39</v>
      </c>
      <c r="E6" s="41">
        <v>44</v>
      </c>
      <c r="F6" s="38"/>
    </row>
    <row r="7" spans="2:6" ht="27" customHeight="1" x14ac:dyDescent="0.3">
      <c r="B7" s="192" t="s">
        <v>199</v>
      </c>
      <c r="C7" s="193"/>
      <c r="D7" s="138">
        <f>SUM(D5:D6)</f>
        <v>43</v>
      </c>
      <c r="E7" s="138">
        <f>SUM(E5:E6)</f>
        <v>54</v>
      </c>
      <c r="F7" s="139"/>
    </row>
    <row r="8" spans="2:6" ht="27" customHeight="1" x14ac:dyDescent="0.3">
      <c r="B8" s="42" t="s">
        <v>183</v>
      </c>
      <c r="C8" s="39" t="s">
        <v>183</v>
      </c>
      <c r="D8" s="40">
        <v>0</v>
      </c>
      <c r="E8" s="41">
        <v>0</v>
      </c>
      <c r="F8" s="43"/>
    </row>
    <row r="9" spans="2:6" ht="27" customHeight="1" x14ac:dyDescent="0.3">
      <c r="B9" s="140" t="s">
        <v>148</v>
      </c>
      <c r="C9" s="141" t="s">
        <v>148</v>
      </c>
      <c r="D9" s="138">
        <v>11</v>
      </c>
      <c r="E9" s="185">
        <v>11</v>
      </c>
      <c r="F9" s="142"/>
    </row>
    <row r="10" spans="2:6" ht="27" customHeight="1" x14ac:dyDescent="0.3">
      <c r="B10" s="194" t="s">
        <v>198</v>
      </c>
      <c r="C10" s="39" t="s">
        <v>166</v>
      </c>
      <c r="D10" s="40">
        <v>4</v>
      </c>
      <c r="E10" s="41">
        <v>4</v>
      </c>
      <c r="F10" s="44"/>
    </row>
    <row r="11" spans="2:6" ht="27" customHeight="1" x14ac:dyDescent="0.3">
      <c r="B11" s="195"/>
      <c r="C11" s="39" t="s">
        <v>167</v>
      </c>
      <c r="D11" s="40">
        <v>11</v>
      </c>
      <c r="E11" s="41">
        <v>11</v>
      </c>
      <c r="F11" s="43"/>
    </row>
    <row r="12" spans="2:6" ht="27" customHeight="1" x14ac:dyDescent="0.3">
      <c r="B12" s="191"/>
      <c r="C12" s="39" t="s">
        <v>165</v>
      </c>
      <c r="D12" s="40">
        <v>6</v>
      </c>
      <c r="E12" s="41">
        <v>6</v>
      </c>
      <c r="F12" s="43"/>
    </row>
    <row r="13" spans="2:6" ht="27" customHeight="1" x14ac:dyDescent="0.3">
      <c r="B13" s="192" t="s">
        <v>200</v>
      </c>
      <c r="C13" s="193"/>
      <c r="D13" s="143">
        <f>SUM(D10:D12)</f>
        <v>21</v>
      </c>
      <c r="E13" s="143">
        <f>SUM(E10:E12)</f>
        <v>21</v>
      </c>
      <c r="F13" s="144"/>
    </row>
    <row r="14" spans="2:6" ht="27" customHeight="1" thickBot="1" x14ac:dyDescent="0.35">
      <c r="B14" s="187" t="s">
        <v>184</v>
      </c>
      <c r="C14" s="188"/>
      <c r="D14" s="145">
        <f>SUM(D7,D8,D9,D13)</f>
        <v>75</v>
      </c>
      <c r="E14" s="145">
        <f>SUM(E7,E8,E9,E13)</f>
        <v>86</v>
      </c>
      <c r="F14" s="146"/>
    </row>
  </sheetData>
  <mergeCells count="6">
    <mergeCell ref="B14:C14"/>
    <mergeCell ref="B2:F2"/>
    <mergeCell ref="B5:B6"/>
    <mergeCell ref="B7:C7"/>
    <mergeCell ref="B10:B12"/>
    <mergeCell ref="B13:C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1B0EB-BC8F-4C7F-A23A-2A8646F0D8D2}">
  <sheetPr>
    <tabColor rgb="FFFFFF00"/>
  </sheetPr>
  <dimension ref="A2:P83"/>
  <sheetViews>
    <sheetView zoomScaleNormal="100" workbookViewId="0">
      <pane xSplit="8" ySplit="4" topLeftCell="I5" activePane="bottomRight" state="frozen"/>
      <selection pane="topRight" activeCell="H1" sqref="H1"/>
      <selection pane="bottomLeft" activeCell="A5" sqref="A5"/>
      <selection pane="bottomRight" activeCell="A2" sqref="A2:P2"/>
    </sheetView>
  </sheetViews>
  <sheetFormatPr defaultRowHeight="16.5" x14ac:dyDescent="0.3"/>
  <cols>
    <col min="1" max="1" width="5.375" customWidth="1"/>
    <col min="2" max="3" width="10.125" customWidth="1"/>
    <col min="4" max="5" width="19.5" customWidth="1"/>
    <col min="6" max="7" width="10.625" customWidth="1"/>
    <col min="8" max="8" width="29.625" customWidth="1"/>
    <col min="9" max="9" width="12.125" customWidth="1"/>
    <col min="10" max="12" width="6.375" customWidth="1"/>
    <col min="13" max="13" width="10.75" customWidth="1"/>
    <col min="15" max="15" width="10.75" customWidth="1"/>
    <col min="16" max="16" width="27.25" customWidth="1"/>
  </cols>
  <sheetData>
    <row r="2" spans="1:16" ht="31.5" x14ac:dyDescent="0.3">
      <c r="A2" s="196" t="s">
        <v>204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</row>
    <row r="3" spans="1:16" ht="17.25" thickBo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2"/>
      <c r="P3" s="2"/>
    </row>
    <row r="4" spans="1:16" ht="20.100000000000001" customHeight="1" thickTop="1" thickBot="1" x14ac:dyDescent="0.35">
      <c r="A4" s="4" t="s">
        <v>1</v>
      </c>
      <c r="B4" s="5" t="s">
        <v>2</v>
      </c>
      <c r="C4" s="6" t="s">
        <v>3</v>
      </c>
      <c r="D4" s="6" t="s">
        <v>4</v>
      </c>
      <c r="E4" s="7" t="s">
        <v>182</v>
      </c>
      <c r="F4" s="147" t="s">
        <v>5</v>
      </c>
      <c r="G4" s="173" t="s">
        <v>190</v>
      </c>
      <c r="H4" s="160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16" t="s">
        <v>12</v>
      </c>
      <c r="O4" s="45" t="s">
        <v>13</v>
      </c>
      <c r="P4" s="17" t="s">
        <v>14</v>
      </c>
    </row>
    <row r="5" spans="1:16" ht="20.100000000000001" customHeight="1" thickTop="1" x14ac:dyDescent="0.3">
      <c r="A5" s="46">
        <v>1</v>
      </c>
      <c r="B5" s="47">
        <v>2024</v>
      </c>
      <c r="C5" s="48" t="s">
        <v>205</v>
      </c>
      <c r="D5" s="49" t="s">
        <v>15</v>
      </c>
      <c r="E5" s="49" t="s">
        <v>16</v>
      </c>
      <c r="F5" s="148" t="s">
        <v>206</v>
      </c>
      <c r="G5" s="174">
        <v>1</v>
      </c>
      <c r="H5" s="161" t="s">
        <v>207</v>
      </c>
      <c r="I5" s="49" t="s">
        <v>148</v>
      </c>
      <c r="J5" s="50">
        <v>1</v>
      </c>
      <c r="K5" s="50">
        <v>0</v>
      </c>
      <c r="L5" s="50">
        <v>2</v>
      </c>
      <c r="M5" s="49" t="s">
        <v>10</v>
      </c>
      <c r="N5" s="51"/>
      <c r="O5" s="52" t="s">
        <v>178</v>
      </c>
      <c r="P5" s="53" t="s">
        <v>187</v>
      </c>
    </row>
    <row r="6" spans="1:16" ht="20.100000000000001" customHeight="1" x14ac:dyDescent="0.3">
      <c r="A6" s="54">
        <v>2</v>
      </c>
      <c r="B6" s="9">
        <v>2024</v>
      </c>
      <c r="C6" s="10" t="s">
        <v>205</v>
      </c>
      <c r="D6" s="55" t="s">
        <v>15</v>
      </c>
      <c r="E6" s="55" t="s">
        <v>16</v>
      </c>
      <c r="F6" s="149" t="s">
        <v>17</v>
      </c>
      <c r="G6" s="175">
        <v>1</v>
      </c>
      <c r="H6" s="162" t="s">
        <v>85</v>
      </c>
      <c r="I6" s="55" t="s">
        <v>148</v>
      </c>
      <c r="J6" s="56">
        <v>6</v>
      </c>
      <c r="K6" s="56">
        <v>0</v>
      </c>
      <c r="L6" s="56">
        <v>12</v>
      </c>
      <c r="M6" s="55" t="s">
        <v>10</v>
      </c>
      <c r="N6" s="57"/>
      <c r="O6" s="58" t="s">
        <v>178</v>
      </c>
      <c r="P6" s="20" t="s">
        <v>188</v>
      </c>
    </row>
    <row r="7" spans="1:16" ht="20.100000000000001" customHeight="1" x14ac:dyDescent="0.3">
      <c r="A7" s="54">
        <v>3</v>
      </c>
      <c r="B7" s="9">
        <v>2024</v>
      </c>
      <c r="C7" s="10" t="s">
        <v>205</v>
      </c>
      <c r="D7" s="55" t="s">
        <v>15</v>
      </c>
      <c r="E7" s="55" t="s">
        <v>16</v>
      </c>
      <c r="F7" s="149" t="s">
        <v>18</v>
      </c>
      <c r="G7" s="175">
        <v>1</v>
      </c>
      <c r="H7" s="162" t="s">
        <v>86</v>
      </c>
      <c r="I7" s="55" t="s">
        <v>148</v>
      </c>
      <c r="J7" s="56">
        <v>6</v>
      </c>
      <c r="K7" s="56">
        <v>0</v>
      </c>
      <c r="L7" s="56">
        <v>12</v>
      </c>
      <c r="M7" s="55" t="s">
        <v>10</v>
      </c>
      <c r="N7" s="57"/>
      <c r="O7" s="58" t="s">
        <v>178</v>
      </c>
      <c r="P7" s="20" t="s">
        <v>188</v>
      </c>
    </row>
    <row r="8" spans="1:16" ht="20.100000000000001" customHeight="1" x14ac:dyDescent="0.3">
      <c r="A8" s="54">
        <v>4</v>
      </c>
      <c r="B8" s="9">
        <v>2024</v>
      </c>
      <c r="C8" s="10" t="s">
        <v>205</v>
      </c>
      <c r="D8" s="55" t="s">
        <v>15</v>
      </c>
      <c r="E8" s="55" t="s">
        <v>16</v>
      </c>
      <c r="F8" s="149" t="s">
        <v>19</v>
      </c>
      <c r="G8" s="175">
        <v>1</v>
      </c>
      <c r="H8" s="162" t="s">
        <v>87</v>
      </c>
      <c r="I8" s="55" t="s">
        <v>148</v>
      </c>
      <c r="J8" s="56">
        <v>6</v>
      </c>
      <c r="K8" s="56">
        <v>0</v>
      </c>
      <c r="L8" s="56">
        <v>12</v>
      </c>
      <c r="M8" s="55" t="s">
        <v>10</v>
      </c>
      <c r="N8" s="57"/>
      <c r="O8" s="58" t="s">
        <v>178</v>
      </c>
      <c r="P8" s="20" t="s">
        <v>188</v>
      </c>
    </row>
    <row r="9" spans="1:16" ht="20.100000000000001" customHeight="1" x14ac:dyDescent="0.3">
      <c r="A9" s="54">
        <v>5</v>
      </c>
      <c r="B9" s="9">
        <v>2024</v>
      </c>
      <c r="C9" s="10" t="s">
        <v>205</v>
      </c>
      <c r="D9" s="55" t="s">
        <v>15</v>
      </c>
      <c r="E9" s="55" t="s">
        <v>16</v>
      </c>
      <c r="F9" s="149" t="s">
        <v>20</v>
      </c>
      <c r="G9" s="175">
        <v>1</v>
      </c>
      <c r="H9" s="162" t="s">
        <v>88</v>
      </c>
      <c r="I9" s="55" t="s">
        <v>148</v>
      </c>
      <c r="J9" s="56">
        <v>3</v>
      </c>
      <c r="K9" s="56">
        <v>0</v>
      </c>
      <c r="L9" s="56">
        <v>6</v>
      </c>
      <c r="M9" s="55" t="s">
        <v>10</v>
      </c>
      <c r="N9" s="57"/>
      <c r="O9" s="58" t="s">
        <v>178</v>
      </c>
      <c r="P9" s="20" t="s">
        <v>188</v>
      </c>
    </row>
    <row r="10" spans="1:16" ht="20.100000000000001" customHeight="1" x14ac:dyDescent="0.3">
      <c r="A10" s="54">
        <v>6</v>
      </c>
      <c r="B10" s="9">
        <v>2024</v>
      </c>
      <c r="C10" s="10" t="s">
        <v>205</v>
      </c>
      <c r="D10" s="55" t="s">
        <v>15</v>
      </c>
      <c r="E10" s="55" t="s">
        <v>16</v>
      </c>
      <c r="F10" s="149" t="s">
        <v>21</v>
      </c>
      <c r="G10" s="175">
        <v>1</v>
      </c>
      <c r="H10" s="162" t="s">
        <v>89</v>
      </c>
      <c r="I10" s="55" t="s">
        <v>148</v>
      </c>
      <c r="J10" s="56">
        <v>3</v>
      </c>
      <c r="K10" s="56">
        <v>0</v>
      </c>
      <c r="L10" s="56">
        <v>6</v>
      </c>
      <c r="M10" s="55" t="s">
        <v>10</v>
      </c>
      <c r="N10" s="57"/>
      <c r="O10" s="58" t="s">
        <v>178</v>
      </c>
      <c r="P10" s="20" t="s">
        <v>188</v>
      </c>
    </row>
    <row r="11" spans="1:16" ht="20.100000000000001" customHeight="1" x14ac:dyDescent="0.3">
      <c r="A11" s="54">
        <v>7</v>
      </c>
      <c r="B11" s="9">
        <v>2024</v>
      </c>
      <c r="C11" s="10" t="s">
        <v>205</v>
      </c>
      <c r="D11" s="55" t="s">
        <v>15</v>
      </c>
      <c r="E11" s="55" t="s">
        <v>16</v>
      </c>
      <c r="F11" s="149" t="s">
        <v>22</v>
      </c>
      <c r="G11" s="175">
        <v>1</v>
      </c>
      <c r="H11" s="162" t="s">
        <v>90</v>
      </c>
      <c r="I11" s="55" t="s">
        <v>148</v>
      </c>
      <c r="J11" s="56">
        <v>3</v>
      </c>
      <c r="K11" s="56">
        <v>0</v>
      </c>
      <c r="L11" s="56">
        <v>6</v>
      </c>
      <c r="M11" s="55" t="s">
        <v>10</v>
      </c>
      <c r="N11" s="57"/>
      <c r="O11" s="58" t="s">
        <v>178</v>
      </c>
      <c r="P11" s="20" t="s">
        <v>188</v>
      </c>
    </row>
    <row r="12" spans="1:16" ht="20.100000000000001" customHeight="1" x14ac:dyDescent="0.3">
      <c r="A12" s="54">
        <v>8</v>
      </c>
      <c r="B12" s="9">
        <v>2024</v>
      </c>
      <c r="C12" s="10" t="s">
        <v>205</v>
      </c>
      <c r="D12" s="55" t="s">
        <v>15</v>
      </c>
      <c r="E12" s="55" t="s">
        <v>16</v>
      </c>
      <c r="F12" s="149" t="s">
        <v>23</v>
      </c>
      <c r="G12" s="175">
        <v>1</v>
      </c>
      <c r="H12" s="162" t="s">
        <v>91</v>
      </c>
      <c r="I12" s="55" t="s">
        <v>148</v>
      </c>
      <c r="J12" s="56">
        <v>3</v>
      </c>
      <c r="K12" s="56">
        <v>0</v>
      </c>
      <c r="L12" s="56">
        <v>6</v>
      </c>
      <c r="M12" s="55" t="s">
        <v>10</v>
      </c>
      <c r="N12" s="57"/>
      <c r="O12" s="58" t="s">
        <v>178</v>
      </c>
      <c r="P12" s="20" t="s">
        <v>188</v>
      </c>
    </row>
    <row r="13" spans="1:16" ht="20.100000000000001" customHeight="1" x14ac:dyDescent="0.3">
      <c r="A13" s="54">
        <v>9</v>
      </c>
      <c r="B13" s="9">
        <v>2024</v>
      </c>
      <c r="C13" s="10" t="s">
        <v>205</v>
      </c>
      <c r="D13" s="55" t="s">
        <v>15</v>
      </c>
      <c r="E13" s="55" t="s">
        <v>16</v>
      </c>
      <c r="F13" s="149" t="s">
        <v>208</v>
      </c>
      <c r="G13" s="175">
        <v>1</v>
      </c>
      <c r="H13" s="162" t="s">
        <v>209</v>
      </c>
      <c r="I13" s="55" t="s">
        <v>148</v>
      </c>
      <c r="J13" s="56">
        <v>1</v>
      </c>
      <c r="K13" s="56">
        <v>0</v>
      </c>
      <c r="L13" s="56">
        <v>2</v>
      </c>
      <c r="M13" s="55" t="s">
        <v>10</v>
      </c>
      <c r="N13" s="57"/>
      <c r="O13" s="58" t="s">
        <v>178</v>
      </c>
      <c r="P13" s="20" t="s">
        <v>189</v>
      </c>
    </row>
    <row r="14" spans="1:16" ht="20.100000000000001" customHeight="1" x14ac:dyDescent="0.3">
      <c r="A14" s="54">
        <v>10</v>
      </c>
      <c r="B14" s="9">
        <v>2024</v>
      </c>
      <c r="C14" s="10" t="s">
        <v>205</v>
      </c>
      <c r="D14" s="55" t="s">
        <v>15</v>
      </c>
      <c r="E14" s="55" t="s">
        <v>16</v>
      </c>
      <c r="F14" s="149" t="s">
        <v>210</v>
      </c>
      <c r="G14" s="175">
        <v>1</v>
      </c>
      <c r="H14" s="162" t="s">
        <v>211</v>
      </c>
      <c r="I14" s="55" t="s">
        <v>212</v>
      </c>
      <c r="J14" s="56">
        <v>1</v>
      </c>
      <c r="K14" s="56">
        <v>0</v>
      </c>
      <c r="L14" s="56">
        <v>15</v>
      </c>
      <c r="M14" s="55" t="s">
        <v>173</v>
      </c>
      <c r="N14" s="57"/>
      <c r="O14" s="58" t="s">
        <v>178</v>
      </c>
      <c r="P14" s="20" t="s">
        <v>189</v>
      </c>
    </row>
    <row r="15" spans="1:16" ht="20.100000000000001" customHeight="1" thickBot="1" x14ac:dyDescent="0.35">
      <c r="A15" s="106">
        <v>11</v>
      </c>
      <c r="B15" s="107">
        <v>2024</v>
      </c>
      <c r="C15" s="108" t="s">
        <v>205</v>
      </c>
      <c r="D15" s="109" t="s">
        <v>15</v>
      </c>
      <c r="E15" s="109" t="s">
        <v>16</v>
      </c>
      <c r="F15" s="150" t="s">
        <v>213</v>
      </c>
      <c r="G15" s="176">
        <v>1</v>
      </c>
      <c r="H15" s="163" t="s">
        <v>214</v>
      </c>
      <c r="I15" s="109" t="s">
        <v>212</v>
      </c>
      <c r="J15" s="110">
        <v>1</v>
      </c>
      <c r="K15" s="110">
        <v>0</v>
      </c>
      <c r="L15" s="110">
        <v>15</v>
      </c>
      <c r="M15" s="109" t="s">
        <v>173</v>
      </c>
      <c r="N15" s="122"/>
      <c r="O15" s="112" t="s">
        <v>178</v>
      </c>
      <c r="P15" s="113"/>
    </row>
    <row r="16" spans="1:16" ht="20.100000000000001" customHeight="1" thickBot="1" x14ac:dyDescent="0.35">
      <c r="A16" s="114"/>
      <c r="B16" s="115"/>
      <c r="C16" s="116"/>
      <c r="D16" s="117"/>
      <c r="E16" s="129" t="s">
        <v>394</v>
      </c>
      <c r="F16" s="151"/>
      <c r="G16" s="177">
        <f>SUM(G5:G15)</f>
        <v>11</v>
      </c>
      <c r="H16" s="164"/>
      <c r="I16" s="117" t="s">
        <v>398</v>
      </c>
      <c r="J16" s="118"/>
      <c r="K16" s="118"/>
      <c r="L16" s="118"/>
      <c r="M16" s="117"/>
      <c r="N16" s="127"/>
      <c r="O16" s="128"/>
      <c r="P16" s="121"/>
    </row>
    <row r="17" spans="1:16" ht="20.100000000000001" customHeight="1" x14ac:dyDescent="0.3">
      <c r="A17" s="8">
        <v>12</v>
      </c>
      <c r="B17" s="11">
        <v>2024</v>
      </c>
      <c r="C17" s="12" t="s">
        <v>205</v>
      </c>
      <c r="D17" s="123" t="s">
        <v>15</v>
      </c>
      <c r="E17" s="123" t="s">
        <v>16</v>
      </c>
      <c r="F17" s="152" t="s">
        <v>24</v>
      </c>
      <c r="G17" s="178">
        <v>1</v>
      </c>
      <c r="H17" s="165" t="s">
        <v>92</v>
      </c>
      <c r="I17" s="123" t="s">
        <v>149</v>
      </c>
      <c r="J17" s="124">
        <v>3</v>
      </c>
      <c r="K17" s="124">
        <v>3</v>
      </c>
      <c r="L17" s="124">
        <v>0</v>
      </c>
      <c r="M17" s="123" t="s">
        <v>9</v>
      </c>
      <c r="N17" s="125">
        <v>6</v>
      </c>
      <c r="O17" s="126" t="s">
        <v>178</v>
      </c>
      <c r="P17" s="21"/>
    </row>
    <row r="18" spans="1:16" ht="20.100000000000001" customHeight="1" x14ac:dyDescent="0.3">
      <c r="A18" s="54">
        <v>13</v>
      </c>
      <c r="B18" s="9">
        <v>2024</v>
      </c>
      <c r="C18" s="10" t="s">
        <v>205</v>
      </c>
      <c r="D18" s="55" t="s">
        <v>15</v>
      </c>
      <c r="E18" s="55" t="s">
        <v>16</v>
      </c>
      <c r="F18" s="149" t="s">
        <v>26</v>
      </c>
      <c r="G18" s="175">
        <v>1</v>
      </c>
      <c r="H18" s="162" t="s">
        <v>94</v>
      </c>
      <c r="I18" s="55" t="s">
        <v>150</v>
      </c>
      <c r="J18" s="56">
        <v>1</v>
      </c>
      <c r="K18" s="56">
        <v>1</v>
      </c>
      <c r="L18" s="56">
        <v>0</v>
      </c>
      <c r="M18" s="55" t="s">
        <v>9</v>
      </c>
      <c r="N18" s="59">
        <v>101</v>
      </c>
      <c r="O18" s="58" t="s">
        <v>178</v>
      </c>
      <c r="P18" s="20"/>
    </row>
    <row r="19" spans="1:16" ht="20.100000000000001" customHeight="1" x14ac:dyDescent="0.3">
      <c r="A19" s="54">
        <v>14</v>
      </c>
      <c r="B19" s="9">
        <v>2024</v>
      </c>
      <c r="C19" s="10" t="s">
        <v>205</v>
      </c>
      <c r="D19" s="55" t="s">
        <v>15</v>
      </c>
      <c r="E19" s="55" t="s">
        <v>16</v>
      </c>
      <c r="F19" s="149" t="s">
        <v>27</v>
      </c>
      <c r="G19" s="175">
        <v>1</v>
      </c>
      <c r="H19" s="162" t="s">
        <v>95</v>
      </c>
      <c r="I19" s="55" t="s">
        <v>149</v>
      </c>
      <c r="J19" s="56">
        <v>3</v>
      </c>
      <c r="K19" s="56">
        <v>2</v>
      </c>
      <c r="L19" s="56">
        <v>2</v>
      </c>
      <c r="M19" s="55" t="s">
        <v>151</v>
      </c>
      <c r="N19" s="59">
        <v>15</v>
      </c>
      <c r="O19" s="58" t="s">
        <v>178</v>
      </c>
      <c r="P19" s="20"/>
    </row>
    <row r="20" spans="1:16" ht="20.100000000000001" customHeight="1" x14ac:dyDescent="0.3">
      <c r="A20" s="54">
        <v>15</v>
      </c>
      <c r="B20" s="9">
        <v>2024</v>
      </c>
      <c r="C20" s="10" t="s">
        <v>205</v>
      </c>
      <c r="D20" s="55" t="s">
        <v>15</v>
      </c>
      <c r="E20" s="55" t="s">
        <v>16</v>
      </c>
      <c r="F20" s="149" t="s">
        <v>28</v>
      </c>
      <c r="G20" s="175">
        <v>1</v>
      </c>
      <c r="H20" s="162" t="s">
        <v>96</v>
      </c>
      <c r="I20" s="55" t="s">
        <v>149</v>
      </c>
      <c r="J20" s="56">
        <v>3</v>
      </c>
      <c r="K20" s="56">
        <v>3</v>
      </c>
      <c r="L20" s="56">
        <v>0</v>
      </c>
      <c r="M20" s="55" t="s">
        <v>9</v>
      </c>
      <c r="N20" s="59">
        <v>17</v>
      </c>
      <c r="O20" s="58" t="s">
        <v>178</v>
      </c>
      <c r="P20" s="20"/>
    </row>
    <row r="21" spans="1:16" ht="20.100000000000001" customHeight="1" x14ac:dyDescent="0.3">
      <c r="A21" s="54">
        <v>16</v>
      </c>
      <c r="B21" s="9">
        <v>2024</v>
      </c>
      <c r="C21" s="10" t="s">
        <v>205</v>
      </c>
      <c r="D21" s="55" t="s">
        <v>15</v>
      </c>
      <c r="E21" s="55" t="s">
        <v>16</v>
      </c>
      <c r="F21" s="149" t="s">
        <v>29</v>
      </c>
      <c r="G21" s="175">
        <v>1</v>
      </c>
      <c r="H21" s="162" t="s">
        <v>97</v>
      </c>
      <c r="I21" s="55" t="s">
        <v>149</v>
      </c>
      <c r="J21" s="56">
        <v>3</v>
      </c>
      <c r="K21" s="56">
        <v>2</v>
      </c>
      <c r="L21" s="56">
        <v>2</v>
      </c>
      <c r="M21" s="55" t="s">
        <v>151</v>
      </c>
      <c r="N21" s="59">
        <v>18</v>
      </c>
      <c r="O21" s="58" t="s">
        <v>178</v>
      </c>
      <c r="P21" s="20"/>
    </row>
    <row r="22" spans="1:16" ht="20.100000000000001" customHeight="1" x14ac:dyDescent="0.3">
      <c r="A22" s="54">
        <v>17</v>
      </c>
      <c r="B22" s="9">
        <v>2024</v>
      </c>
      <c r="C22" s="10" t="s">
        <v>205</v>
      </c>
      <c r="D22" s="55" t="s">
        <v>15</v>
      </c>
      <c r="E22" s="55" t="s">
        <v>16</v>
      </c>
      <c r="F22" s="149" t="s">
        <v>30</v>
      </c>
      <c r="G22" s="175">
        <v>1</v>
      </c>
      <c r="H22" s="162" t="s">
        <v>98</v>
      </c>
      <c r="I22" s="55" t="s">
        <v>149</v>
      </c>
      <c r="J22" s="56">
        <v>3</v>
      </c>
      <c r="K22" s="56">
        <v>3</v>
      </c>
      <c r="L22" s="56">
        <v>0</v>
      </c>
      <c r="M22" s="55" t="s">
        <v>9</v>
      </c>
      <c r="N22" s="59">
        <v>87</v>
      </c>
      <c r="O22" s="58" t="s">
        <v>178</v>
      </c>
      <c r="P22" s="20"/>
    </row>
    <row r="23" spans="1:16" ht="20.100000000000001" customHeight="1" x14ac:dyDescent="0.3">
      <c r="A23" s="54">
        <v>18</v>
      </c>
      <c r="B23" s="9">
        <v>2024</v>
      </c>
      <c r="C23" s="10" t="s">
        <v>205</v>
      </c>
      <c r="D23" s="55" t="s">
        <v>15</v>
      </c>
      <c r="E23" s="55" t="s">
        <v>16</v>
      </c>
      <c r="F23" s="149" t="s">
        <v>31</v>
      </c>
      <c r="G23" s="175">
        <v>1</v>
      </c>
      <c r="H23" s="162" t="s">
        <v>99</v>
      </c>
      <c r="I23" s="55" t="s">
        <v>149</v>
      </c>
      <c r="J23" s="56">
        <v>3</v>
      </c>
      <c r="K23" s="56">
        <v>3</v>
      </c>
      <c r="L23" s="56">
        <v>0</v>
      </c>
      <c r="M23" s="55" t="s">
        <v>9</v>
      </c>
      <c r="N23" s="59">
        <v>12</v>
      </c>
      <c r="O23" s="58" t="s">
        <v>178</v>
      </c>
      <c r="P23" s="20"/>
    </row>
    <row r="24" spans="1:16" ht="20.100000000000001" customHeight="1" x14ac:dyDescent="0.3">
      <c r="A24" s="54">
        <v>19</v>
      </c>
      <c r="B24" s="9">
        <v>2024</v>
      </c>
      <c r="C24" s="10" t="s">
        <v>205</v>
      </c>
      <c r="D24" s="55" t="s">
        <v>215</v>
      </c>
      <c r="E24" s="55" t="s">
        <v>216</v>
      </c>
      <c r="F24" s="149" t="s">
        <v>33</v>
      </c>
      <c r="G24" s="179">
        <v>3</v>
      </c>
      <c r="H24" s="162" t="s">
        <v>100</v>
      </c>
      <c r="I24" s="55" t="s">
        <v>150</v>
      </c>
      <c r="J24" s="56">
        <v>2</v>
      </c>
      <c r="K24" s="56">
        <v>2</v>
      </c>
      <c r="L24" s="56">
        <v>0</v>
      </c>
      <c r="M24" s="55" t="s">
        <v>9</v>
      </c>
      <c r="N24" s="59">
        <v>37</v>
      </c>
      <c r="O24" s="58" t="s">
        <v>178</v>
      </c>
      <c r="P24" s="20"/>
    </row>
    <row r="25" spans="1:16" ht="20.100000000000001" customHeight="1" x14ac:dyDescent="0.3">
      <c r="A25" s="54">
        <v>20</v>
      </c>
      <c r="B25" s="9">
        <v>2024</v>
      </c>
      <c r="C25" s="10" t="s">
        <v>205</v>
      </c>
      <c r="D25" s="55" t="s">
        <v>215</v>
      </c>
      <c r="E25" s="55" t="s">
        <v>217</v>
      </c>
      <c r="F25" s="149" t="s">
        <v>35</v>
      </c>
      <c r="G25" s="179">
        <v>2</v>
      </c>
      <c r="H25" s="162" t="s">
        <v>101</v>
      </c>
      <c r="I25" s="55" t="s">
        <v>150</v>
      </c>
      <c r="J25" s="56">
        <v>2</v>
      </c>
      <c r="K25" s="56">
        <v>2</v>
      </c>
      <c r="L25" s="56">
        <v>0</v>
      </c>
      <c r="M25" s="55" t="s">
        <v>9</v>
      </c>
      <c r="N25" s="59">
        <v>42</v>
      </c>
      <c r="O25" s="58" t="s">
        <v>178</v>
      </c>
      <c r="P25" s="20"/>
    </row>
    <row r="26" spans="1:16" ht="20.100000000000001" customHeight="1" x14ac:dyDescent="0.3">
      <c r="A26" s="54">
        <v>21</v>
      </c>
      <c r="B26" s="9">
        <v>2024</v>
      </c>
      <c r="C26" s="10" t="s">
        <v>205</v>
      </c>
      <c r="D26" s="55" t="s">
        <v>215</v>
      </c>
      <c r="E26" s="55" t="s">
        <v>217</v>
      </c>
      <c r="F26" s="149" t="s">
        <v>36</v>
      </c>
      <c r="G26" s="179">
        <v>4</v>
      </c>
      <c r="H26" s="162" t="s">
        <v>102</v>
      </c>
      <c r="I26" s="55" t="s">
        <v>150</v>
      </c>
      <c r="J26" s="56">
        <v>2</v>
      </c>
      <c r="K26" s="56">
        <v>2</v>
      </c>
      <c r="L26" s="56">
        <v>0</v>
      </c>
      <c r="M26" s="55" t="s">
        <v>9</v>
      </c>
      <c r="N26" s="59">
        <v>45</v>
      </c>
      <c r="O26" s="58" t="s">
        <v>178</v>
      </c>
      <c r="P26" s="20"/>
    </row>
    <row r="27" spans="1:16" ht="20.100000000000001" customHeight="1" x14ac:dyDescent="0.3">
      <c r="A27" s="54">
        <v>22</v>
      </c>
      <c r="B27" s="9">
        <v>2024</v>
      </c>
      <c r="C27" s="10" t="s">
        <v>205</v>
      </c>
      <c r="D27" s="55" t="s">
        <v>215</v>
      </c>
      <c r="E27" s="55" t="s">
        <v>217</v>
      </c>
      <c r="F27" s="149" t="s">
        <v>37</v>
      </c>
      <c r="G27" s="175">
        <v>1</v>
      </c>
      <c r="H27" s="162" t="s">
        <v>103</v>
      </c>
      <c r="I27" s="55" t="s">
        <v>149</v>
      </c>
      <c r="J27" s="56">
        <v>3</v>
      </c>
      <c r="K27" s="56">
        <v>3</v>
      </c>
      <c r="L27" s="56">
        <v>0</v>
      </c>
      <c r="M27" s="55" t="s">
        <v>9</v>
      </c>
      <c r="N27" s="59">
        <v>8</v>
      </c>
      <c r="O27" s="58" t="s">
        <v>178</v>
      </c>
      <c r="P27" s="20"/>
    </row>
    <row r="28" spans="1:16" ht="20.100000000000001" customHeight="1" x14ac:dyDescent="0.3">
      <c r="A28" s="54">
        <v>23</v>
      </c>
      <c r="B28" s="9">
        <v>2024</v>
      </c>
      <c r="C28" s="10" t="s">
        <v>205</v>
      </c>
      <c r="D28" s="55" t="s">
        <v>215</v>
      </c>
      <c r="E28" s="55" t="s">
        <v>217</v>
      </c>
      <c r="F28" s="149" t="s">
        <v>41</v>
      </c>
      <c r="G28" s="175">
        <v>1</v>
      </c>
      <c r="H28" s="162" t="s">
        <v>107</v>
      </c>
      <c r="I28" s="55" t="s">
        <v>149</v>
      </c>
      <c r="J28" s="56">
        <v>3</v>
      </c>
      <c r="K28" s="56">
        <v>3</v>
      </c>
      <c r="L28" s="56">
        <v>0</v>
      </c>
      <c r="M28" s="55" t="s">
        <v>9</v>
      </c>
      <c r="N28" s="59">
        <v>20</v>
      </c>
      <c r="O28" s="58" t="s">
        <v>178</v>
      </c>
      <c r="P28" s="20"/>
    </row>
    <row r="29" spans="1:16" ht="20.100000000000001" customHeight="1" x14ac:dyDescent="0.3">
      <c r="A29" s="54">
        <v>24</v>
      </c>
      <c r="B29" s="9">
        <v>2024</v>
      </c>
      <c r="C29" s="10" t="s">
        <v>205</v>
      </c>
      <c r="D29" s="55" t="s">
        <v>215</v>
      </c>
      <c r="E29" s="55" t="s">
        <v>218</v>
      </c>
      <c r="F29" s="149" t="s">
        <v>47</v>
      </c>
      <c r="G29" s="175">
        <v>1</v>
      </c>
      <c r="H29" s="162" t="s">
        <v>113</v>
      </c>
      <c r="I29" s="55" t="s">
        <v>149</v>
      </c>
      <c r="J29" s="56">
        <v>3</v>
      </c>
      <c r="K29" s="56">
        <v>3</v>
      </c>
      <c r="L29" s="56">
        <v>0</v>
      </c>
      <c r="M29" s="55" t="s">
        <v>9</v>
      </c>
      <c r="N29" s="59">
        <v>12</v>
      </c>
      <c r="O29" s="58" t="s">
        <v>178</v>
      </c>
      <c r="P29" s="20"/>
    </row>
    <row r="30" spans="1:16" ht="20.100000000000001" customHeight="1" x14ac:dyDescent="0.3">
      <c r="A30" s="54">
        <v>25</v>
      </c>
      <c r="B30" s="9">
        <v>2024</v>
      </c>
      <c r="C30" s="10" t="s">
        <v>205</v>
      </c>
      <c r="D30" s="55" t="s">
        <v>215</v>
      </c>
      <c r="E30" s="55" t="s">
        <v>219</v>
      </c>
      <c r="F30" s="149" t="s">
        <v>51</v>
      </c>
      <c r="G30" s="175">
        <v>1</v>
      </c>
      <c r="H30" s="162" t="s">
        <v>117</v>
      </c>
      <c r="I30" s="55" t="s">
        <v>149</v>
      </c>
      <c r="J30" s="56">
        <v>3</v>
      </c>
      <c r="K30" s="56">
        <v>3</v>
      </c>
      <c r="L30" s="56">
        <v>0</v>
      </c>
      <c r="M30" s="55" t="s">
        <v>9</v>
      </c>
      <c r="N30" s="59">
        <v>6</v>
      </c>
      <c r="O30" s="58" t="s">
        <v>178</v>
      </c>
      <c r="P30" s="20"/>
    </row>
    <row r="31" spans="1:16" ht="20.100000000000001" customHeight="1" x14ac:dyDescent="0.3">
      <c r="A31" s="54">
        <v>26</v>
      </c>
      <c r="B31" s="9">
        <v>2024</v>
      </c>
      <c r="C31" s="10" t="s">
        <v>205</v>
      </c>
      <c r="D31" s="55" t="s">
        <v>215</v>
      </c>
      <c r="E31" s="55" t="s">
        <v>220</v>
      </c>
      <c r="F31" s="149" t="s">
        <v>221</v>
      </c>
      <c r="G31" s="175">
        <v>1</v>
      </c>
      <c r="H31" s="162" t="s">
        <v>222</v>
      </c>
      <c r="I31" s="55" t="s">
        <v>149</v>
      </c>
      <c r="J31" s="56">
        <v>3</v>
      </c>
      <c r="K31" s="56">
        <v>3</v>
      </c>
      <c r="L31" s="56">
        <v>0</v>
      </c>
      <c r="M31" s="55" t="s">
        <v>9</v>
      </c>
      <c r="N31" s="59">
        <v>7</v>
      </c>
      <c r="O31" s="58" t="s">
        <v>178</v>
      </c>
      <c r="P31" s="20"/>
    </row>
    <row r="32" spans="1:16" ht="20.100000000000001" customHeight="1" x14ac:dyDescent="0.3">
      <c r="A32" s="54">
        <v>27</v>
      </c>
      <c r="B32" s="9">
        <v>2024</v>
      </c>
      <c r="C32" s="10" t="s">
        <v>205</v>
      </c>
      <c r="D32" s="55" t="s">
        <v>215</v>
      </c>
      <c r="E32" s="55" t="s">
        <v>220</v>
      </c>
      <c r="F32" s="149" t="s">
        <v>53</v>
      </c>
      <c r="G32" s="175">
        <v>1</v>
      </c>
      <c r="H32" s="162" t="s">
        <v>119</v>
      </c>
      <c r="I32" s="55" t="s">
        <v>149</v>
      </c>
      <c r="J32" s="56">
        <v>3</v>
      </c>
      <c r="K32" s="56">
        <v>3</v>
      </c>
      <c r="L32" s="56">
        <v>0</v>
      </c>
      <c r="M32" s="55" t="s">
        <v>9</v>
      </c>
      <c r="N32" s="59">
        <v>6</v>
      </c>
      <c r="O32" s="58" t="s">
        <v>178</v>
      </c>
      <c r="P32" s="20"/>
    </row>
    <row r="33" spans="1:16" ht="20.100000000000001" customHeight="1" x14ac:dyDescent="0.3">
      <c r="A33" s="54">
        <v>28</v>
      </c>
      <c r="B33" s="9">
        <v>2024</v>
      </c>
      <c r="C33" s="10" t="s">
        <v>205</v>
      </c>
      <c r="D33" s="55" t="s">
        <v>215</v>
      </c>
      <c r="E33" s="55" t="s">
        <v>220</v>
      </c>
      <c r="F33" s="149" t="s">
        <v>54</v>
      </c>
      <c r="G33" s="175">
        <v>1</v>
      </c>
      <c r="H33" s="162" t="s">
        <v>120</v>
      </c>
      <c r="I33" s="55" t="s">
        <v>149</v>
      </c>
      <c r="J33" s="56">
        <v>3</v>
      </c>
      <c r="K33" s="56">
        <v>3</v>
      </c>
      <c r="L33" s="56">
        <v>0</v>
      </c>
      <c r="M33" s="55" t="s">
        <v>9</v>
      </c>
      <c r="N33" s="59">
        <v>28</v>
      </c>
      <c r="O33" s="58" t="s">
        <v>178</v>
      </c>
      <c r="P33" s="20"/>
    </row>
    <row r="34" spans="1:16" ht="20.100000000000001" customHeight="1" x14ac:dyDescent="0.3">
      <c r="A34" s="54">
        <v>29</v>
      </c>
      <c r="B34" s="9">
        <v>2024</v>
      </c>
      <c r="C34" s="10" t="s">
        <v>205</v>
      </c>
      <c r="D34" s="55" t="s">
        <v>215</v>
      </c>
      <c r="E34" s="55" t="s">
        <v>223</v>
      </c>
      <c r="F34" s="149" t="s">
        <v>55</v>
      </c>
      <c r="G34" s="175">
        <v>1</v>
      </c>
      <c r="H34" s="162" t="s">
        <v>121</v>
      </c>
      <c r="I34" s="55" t="s">
        <v>149</v>
      </c>
      <c r="J34" s="56">
        <v>3</v>
      </c>
      <c r="K34" s="56">
        <v>3</v>
      </c>
      <c r="L34" s="56">
        <v>0</v>
      </c>
      <c r="M34" s="55" t="s">
        <v>9</v>
      </c>
      <c r="N34" s="59">
        <v>31</v>
      </c>
      <c r="O34" s="58" t="s">
        <v>178</v>
      </c>
      <c r="P34" s="20"/>
    </row>
    <row r="35" spans="1:16" ht="20.100000000000001" customHeight="1" x14ac:dyDescent="0.3">
      <c r="A35" s="54">
        <v>30</v>
      </c>
      <c r="B35" s="9">
        <v>2024</v>
      </c>
      <c r="C35" s="10" t="s">
        <v>205</v>
      </c>
      <c r="D35" s="55" t="s">
        <v>215</v>
      </c>
      <c r="E35" s="55" t="s">
        <v>224</v>
      </c>
      <c r="F35" s="149" t="s">
        <v>56</v>
      </c>
      <c r="G35" s="175">
        <v>1</v>
      </c>
      <c r="H35" s="162" t="s">
        <v>122</v>
      </c>
      <c r="I35" s="55" t="s">
        <v>149</v>
      </c>
      <c r="J35" s="56">
        <v>3</v>
      </c>
      <c r="K35" s="56">
        <v>3</v>
      </c>
      <c r="L35" s="56">
        <v>0</v>
      </c>
      <c r="M35" s="55" t="s">
        <v>9</v>
      </c>
      <c r="N35" s="59">
        <v>28</v>
      </c>
      <c r="O35" s="58" t="s">
        <v>178</v>
      </c>
      <c r="P35" s="20"/>
    </row>
    <row r="36" spans="1:16" ht="20.100000000000001" customHeight="1" x14ac:dyDescent="0.3">
      <c r="A36" s="54">
        <v>31</v>
      </c>
      <c r="B36" s="9">
        <v>2024</v>
      </c>
      <c r="C36" s="10" t="s">
        <v>205</v>
      </c>
      <c r="D36" s="55" t="s">
        <v>215</v>
      </c>
      <c r="E36" s="55" t="s">
        <v>224</v>
      </c>
      <c r="F36" s="149" t="s">
        <v>57</v>
      </c>
      <c r="G36" s="175">
        <v>1</v>
      </c>
      <c r="H36" s="162" t="s">
        <v>123</v>
      </c>
      <c r="I36" s="55" t="s">
        <v>149</v>
      </c>
      <c r="J36" s="56">
        <v>3</v>
      </c>
      <c r="K36" s="56">
        <v>3</v>
      </c>
      <c r="L36" s="56">
        <v>0</v>
      </c>
      <c r="M36" s="55" t="s">
        <v>9</v>
      </c>
      <c r="N36" s="59">
        <v>20</v>
      </c>
      <c r="O36" s="58" t="s">
        <v>178</v>
      </c>
      <c r="P36" s="20"/>
    </row>
    <row r="37" spans="1:16" ht="20.100000000000001" customHeight="1" x14ac:dyDescent="0.3">
      <c r="A37" s="54">
        <v>32</v>
      </c>
      <c r="B37" s="9">
        <v>2024</v>
      </c>
      <c r="C37" s="10" t="s">
        <v>205</v>
      </c>
      <c r="D37" s="55" t="s">
        <v>215</v>
      </c>
      <c r="E37" s="55" t="s">
        <v>224</v>
      </c>
      <c r="F37" s="149" t="s">
        <v>58</v>
      </c>
      <c r="G37" s="175">
        <v>1</v>
      </c>
      <c r="H37" s="162" t="s">
        <v>124</v>
      </c>
      <c r="I37" s="55" t="s">
        <v>149</v>
      </c>
      <c r="J37" s="56">
        <v>3</v>
      </c>
      <c r="K37" s="56">
        <v>3</v>
      </c>
      <c r="L37" s="56">
        <v>0</v>
      </c>
      <c r="M37" s="55" t="s">
        <v>9</v>
      </c>
      <c r="N37" s="59">
        <v>75</v>
      </c>
      <c r="O37" s="58" t="s">
        <v>178</v>
      </c>
      <c r="P37" s="20"/>
    </row>
    <row r="38" spans="1:16" ht="20.100000000000001" customHeight="1" x14ac:dyDescent="0.3">
      <c r="A38" s="54">
        <v>33</v>
      </c>
      <c r="B38" s="9">
        <v>2024</v>
      </c>
      <c r="C38" s="10" t="s">
        <v>205</v>
      </c>
      <c r="D38" s="55" t="s">
        <v>215</v>
      </c>
      <c r="E38" s="55" t="s">
        <v>224</v>
      </c>
      <c r="F38" s="149" t="s">
        <v>59</v>
      </c>
      <c r="G38" s="175">
        <v>1</v>
      </c>
      <c r="H38" s="162" t="s">
        <v>125</v>
      </c>
      <c r="I38" s="55" t="s">
        <v>149</v>
      </c>
      <c r="J38" s="56">
        <v>3</v>
      </c>
      <c r="K38" s="56">
        <v>3</v>
      </c>
      <c r="L38" s="56">
        <v>0</v>
      </c>
      <c r="M38" s="55" t="s">
        <v>9</v>
      </c>
      <c r="N38" s="59">
        <v>36</v>
      </c>
      <c r="O38" s="58" t="s">
        <v>178</v>
      </c>
      <c r="P38" s="20"/>
    </row>
    <row r="39" spans="1:16" ht="20.100000000000001" customHeight="1" x14ac:dyDescent="0.3">
      <c r="A39" s="54">
        <v>34</v>
      </c>
      <c r="B39" s="9">
        <v>2024</v>
      </c>
      <c r="C39" s="10" t="s">
        <v>205</v>
      </c>
      <c r="D39" s="55" t="s">
        <v>225</v>
      </c>
      <c r="E39" s="55" t="s">
        <v>226</v>
      </c>
      <c r="F39" s="149" t="s">
        <v>61</v>
      </c>
      <c r="G39" s="175">
        <v>1</v>
      </c>
      <c r="H39" s="162" t="s">
        <v>126</v>
      </c>
      <c r="I39" s="55" t="s">
        <v>149</v>
      </c>
      <c r="J39" s="56">
        <v>3</v>
      </c>
      <c r="K39" s="56">
        <v>3</v>
      </c>
      <c r="L39" s="56">
        <v>0</v>
      </c>
      <c r="M39" s="55" t="s">
        <v>9</v>
      </c>
      <c r="N39" s="59">
        <v>8</v>
      </c>
      <c r="O39" s="58" t="s">
        <v>178</v>
      </c>
      <c r="P39" s="20"/>
    </row>
    <row r="40" spans="1:16" ht="20.100000000000001" customHeight="1" x14ac:dyDescent="0.3">
      <c r="A40" s="54">
        <v>35</v>
      </c>
      <c r="B40" s="9">
        <v>2024</v>
      </c>
      <c r="C40" s="10" t="s">
        <v>205</v>
      </c>
      <c r="D40" s="55" t="s">
        <v>225</v>
      </c>
      <c r="E40" s="55" t="s">
        <v>227</v>
      </c>
      <c r="F40" s="149" t="s">
        <v>63</v>
      </c>
      <c r="G40" s="175">
        <v>1</v>
      </c>
      <c r="H40" s="162" t="s">
        <v>128</v>
      </c>
      <c r="I40" s="55" t="s">
        <v>149</v>
      </c>
      <c r="J40" s="56">
        <v>3</v>
      </c>
      <c r="K40" s="56">
        <v>3</v>
      </c>
      <c r="L40" s="56">
        <v>0</v>
      </c>
      <c r="M40" s="55" t="s">
        <v>9</v>
      </c>
      <c r="N40" s="59">
        <v>56</v>
      </c>
      <c r="O40" s="58" t="s">
        <v>178</v>
      </c>
      <c r="P40" s="20"/>
    </row>
    <row r="41" spans="1:16" ht="20.100000000000001" customHeight="1" x14ac:dyDescent="0.3">
      <c r="A41" s="54">
        <v>36</v>
      </c>
      <c r="B41" s="9">
        <v>2024</v>
      </c>
      <c r="C41" s="10" t="s">
        <v>205</v>
      </c>
      <c r="D41" s="55" t="s">
        <v>225</v>
      </c>
      <c r="E41" s="55" t="s">
        <v>227</v>
      </c>
      <c r="F41" s="149" t="s">
        <v>64</v>
      </c>
      <c r="G41" s="175">
        <v>1</v>
      </c>
      <c r="H41" s="162" t="s">
        <v>129</v>
      </c>
      <c r="I41" s="55" t="s">
        <v>149</v>
      </c>
      <c r="J41" s="56">
        <v>3</v>
      </c>
      <c r="K41" s="56">
        <v>3</v>
      </c>
      <c r="L41" s="56">
        <v>0</v>
      </c>
      <c r="M41" s="55" t="s">
        <v>9</v>
      </c>
      <c r="N41" s="59">
        <v>16</v>
      </c>
      <c r="O41" s="58" t="s">
        <v>178</v>
      </c>
      <c r="P41" s="20"/>
    </row>
    <row r="42" spans="1:16" ht="20.100000000000001" customHeight="1" x14ac:dyDescent="0.3">
      <c r="A42" s="54">
        <v>37</v>
      </c>
      <c r="B42" s="9">
        <v>2024</v>
      </c>
      <c r="C42" s="10" t="s">
        <v>205</v>
      </c>
      <c r="D42" s="55" t="s">
        <v>225</v>
      </c>
      <c r="E42" s="55" t="s">
        <v>227</v>
      </c>
      <c r="F42" s="149" t="s">
        <v>65</v>
      </c>
      <c r="G42" s="175">
        <v>1</v>
      </c>
      <c r="H42" s="162" t="s">
        <v>130</v>
      </c>
      <c r="I42" s="55" t="s">
        <v>149</v>
      </c>
      <c r="J42" s="56">
        <v>3</v>
      </c>
      <c r="K42" s="56">
        <v>3</v>
      </c>
      <c r="L42" s="56">
        <v>0</v>
      </c>
      <c r="M42" s="55" t="s">
        <v>9</v>
      </c>
      <c r="N42" s="59">
        <v>8</v>
      </c>
      <c r="O42" s="58" t="s">
        <v>178</v>
      </c>
      <c r="P42" s="20"/>
    </row>
    <row r="43" spans="1:16" ht="20.100000000000001" customHeight="1" x14ac:dyDescent="0.3">
      <c r="A43" s="54">
        <v>38</v>
      </c>
      <c r="B43" s="9">
        <v>2024</v>
      </c>
      <c r="C43" s="10" t="s">
        <v>205</v>
      </c>
      <c r="D43" s="55" t="s">
        <v>228</v>
      </c>
      <c r="E43" s="55" t="s">
        <v>229</v>
      </c>
      <c r="F43" s="149" t="s">
        <v>68</v>
      </c>
      <c r="G43" s="175">
        <v>1</v>
      </c>
      <c r="H43" s="162" t="s">
        <v>132</v>
      </c>
      <c r="I43" s="55" t="s">
        <v>149</v>
      </c>
      <c r="J43" s="56">
        <v>3</v>
      </c>
      <c r="K43" s="56">
        <v>3</v>
      </c>
      <c r="L43" s="56">
        <v>0</v>
      </c>
      <c r="M43" s="55" t="s">
        <v>9</v>
      </c>
      <c r="N43" s="59">
        <v>10</v>
      </c>
      <c r="O43" s="58" t="s">
        <v>178</v>
      </c>
      <c r="P43" s="20"/>
    </row>
    <row r="44" spans="1:16" ht="20.100000000000001" customHeight="1" x14ac:dyDescent="0.3">
      <c r="A44" s="54">
        <v>39</v>
      </c>
      <c r="B44" s="9">
        <v>2024</v>
      </c>
      <c r="C44" s="10" t="s">
        <v>205</v>
      </c>
      <c r="D44" s="55" t="s">
        <v>228</v>
      </c>
      <c r="E44" s="55" t="s">
        <v>229</v>
      </c>
      <c r="F44" s="149" t="s">
        <v>69</v>
      </c>
      <c r="G44" s="179">
        <v>2</v>
      </c>
      <c r="H44" s="162" t="s">
        <v>133</v>
      </c>
      <c r="I44" s="55" t="s">
        <v>149</v>
      </c>
      <c r="J44" s="56">
        <v>3</v>
      </c>
      <c r="K44" s="56">
        <v>3</v>
      </c>
      <c r="L44" s="56">
        <v>0</v>
      </c>
      <c r="M44" s="55" t="s">
        <v>9</v>
      </c>
      <c r="N44" s="59">
        <v>37</v>
      </c>
      <c r="O44" s="58" t="s">
        <v>178</v>
      </c>
      <c r="P44" s="20"/>
    </row>
    <row r="45" spans="1:16" ht="20.100000000000001" customHeight="1" x14ac:dyDescent="0.3">
      <c r="A45" s="54">
        <v>40</v>
      </c>
      <c r="B45" s="9">
        <v>2024</v>
      </c>
      <c r="C45" s="10" t="s">
        <v>205</v>
      </c>
      <c r="D45" s="55" t="s">
        <v>228</v>
      </c>
      <c r="E45" s="55" t="s">
        <v>229</v>
      </c>
      <c r="F45" s="149" t="s">
        <v>70</v>
      </c>
      <c r="G45" s="179">
        <v>2</v>
      </c>
      <c r="H45" s="162" t="s">
        <v>134</v>
      </c>
      <c r="I45" s="55" t="s">
        <v>149</v>
      </c>
      <c r="J45" s="56">
        <v>3</v>
      </c>
      <c r="K45" s="56">
        <v>3</v>
      </c>
      <c r="L45" s="56">
        <v>0</v>
      </c>
      <c r="M45" s="55" t="s">
        <v>9</v>
      </c>
      <c r="N45" s="59">
        <v>28</v>
      </c>
      <c r="O45" s="58" t="s">
        <v>178</v>
      </c>
      <c r="P45" s="20"/>
    </row>
    <row r="46" spans="1:16" ht="20.100000000000001" customHeight="1" x14ac:dyDescent="0.3">
      <c r="A46" s="54">
        <v>41</v>
      </c>
      <c r="B46" s="9">
        <v>2024</v>
      </c>
      <c r="C46" s="10" t="s">
        <v>205</v>
      </c>
      <c r="D46" s="55" t="s">
        <v>228</v>
      </c>
      <c r="E46" s="55" t="s">
        <v>230</v>
      </c>
      <c r="F46" s="149" t="s">
        <v>231</v>
      </c>
      <c r="G46" s="175">
        <v>1</v>
      </c>
      <c r="H46" s="162" t="s">
        <v>232</v>
      </c>
      <c r="I46" s="55" t="s">
        <v>149</v>
      </c>
      <c r="J46" s="56">
        <v>3</v>
      </c>
      <c r="K46" s="56">
        <v>3</v>
      </c>
      <c r="L46" s="56">
        <v>0</v>
      </c>
      <c r="M46" s="55" t="s">
        <v>9</v>
      </c>
      <c r="N46" s="59">
        <v>24</v>
      </c>
      <c r="O46" s="58" t="s">
        <v>178</v>
      </c>
      <c r="P46" s="20"/>
    </row>
    <row r="47" spans="1:16" ht="20.100000000000001" customHeight="1" x14ac:dyDescent="0.3">
      <c r="A47" s="54">
        <v>42</v>
      </c>
      <c r="B47" s="9">
        <v>2024</v>
      </c>
      <c r="C47" s="10" t="s">
        <v>205</v>
      </c>
      <c r="D47" s="55" t="s">
        <v>228</v>
      </c>
      <c r="E47" s="55" t="s">
        <v>230</v>
      </c>
      <c r="F47" s="149" t="s">
        <v>71</v>
      </c>
      <c r="G47" s="179">
        <v>2</v>
      </c>
      <c r="H47" s="162" t="s">
        <v>135</v>
      </c>
      <c r="I47" s="55" t="s">
        <v>149</v>
      </c>
      <c r="J47" s="56">
        <v>3</v>
      </c>
      <c r="K47" s="56">
        <v>3</v>
      </c>
      <c r="L47" s="56">
        <v>0</v>
      </c>
      <c r="M47" s="55" t="s">
        <v>9</v>
      </c>
      <c r="N47" s="59">
        <v>33</v>
      </c>
      <c r="O47" s="58" t="s">
        <v>178</v>
      </c>
      <c r="P47" s="20"/>
    </row>
    <row r="48" spans="1:16" ht="20.100000000000001" customHeight="1" x14ac:dyDescent="0.3">
      <c r="A48" s="54">
        <v>43</v>
      </c>
      <c r="B48" s="9">
        <v>2024</v>
      </c>
      <c r="C48" s="10" t="s">
        <v>205</v>
      </c>
      <c r="D48" s="55" t="s">
        <v>228</v>
      </c>
      <c r="E48" s="55" t="s">
        <v>230</v>
      </c>
      <c r="F48" s="149" t="s">
        <v>233</v>
      </c>
      <c r="G48" s="179">
        <v>2</v>
      </c>
      <c r="H48" s="162" t="s">
        <v>234</v>
      </c>
      <c r="I48" s="55" t="s">
        <v>149</v>
      </c>
      <c r="J48" s="56">
        <v>3</v>
      </c>
      <c r="K48" s="56">
        <v>3</v>
      </c>
      <c r="L48" s="56">
        <v>0</v>
      </c>
      <c r="M48" s="55" t="s">
        <v>9</v>
      </c>
      <c r="N48" s="59">
        <v>31</v>
      </c>
      <c r="O48" s="58" t="s">
        <v>178</v>
      </c>
      <c r="P48" s="20"/>
    </row>
    <row r="49" spans="1:16" ht="20.100000000000001" customHeight="1" x14ac:dyDescent="0.3">
      <c r="A49" s="54">
        <v>44</v>
      </c>
      <c r="B49" s="9">
        <v>2024</v>
      </c>
      <c r="C49" s="10" t="s">
        <v>205</v>
      </c>
      <c r="D49" s="55" t="s">
        <v>228</v>
      </c>
      <c r="E49" s="55" t="s">
        <v>235</v>
      </c>
      <c r="F49" s="149" t="s">
        <v>72</v>
      </c>
      <c r="G49" s="175">
        <v>1</v>
      </c>
      <c r="H49" s="162" t="s">
        <v>136</v>
      </c>
      <c r="I49" s="55" t="s">
        <v>149</v>
      </c>
      <c r="J49" s="56">
        <v>3</v>
      </c>
      <c r="K49" s="56">
        <v>3</v>
      </c>
      <c r="L49" s="56">
        <v>0</v>
      </c>
      <c r="M49" s="55" t="s">
        <v>9</v>
      </c>
      <c r="N49" s="59">
        <v>32</v>
      </c>
      <c r="O49" s="58" t="s">
        <v>178</v>
      </c>
      <c r="P49" s="20"/>
    </row>
    <row r="50" spans="1:16" ht="20.100000000000001" customHeight="1" x14ac:dyDescent="0.3">
      <c r="A50" s="54">
        <v>45</v>
      </c>
      <c r="B50" s="9">
        <v>2024</v>
      </c>
      <c r="C50" s="10" t="s">
        <v>205</v>
      </c>
      <c r="D50" s="55" t="s">
        <v>228</v>
      </c>
      <c r="E50" s="55" t="s">
        <v>236</v>
      </c>
      <c r="F50" s="149" t="s">
        <v>73</v>
      </c>
      <c r="G50" s="175">
        <v>1</v>
      </c>
      <c r="H50" s="162" t="s">
        <v>137</v>
      </c>
      <c r="I50" s="55" t="s">
        <v>149</v>
      </c>
      <c r="J50" s="56">
        <v>2</v>
      </c>
      <c r="K50" s="56">
        <v>2</v>
      </c>
      <c r="L50" s="56">
        <v>0</v>
      </c>
      <c r="M50" s="55" t="s">
        <v>9</v>
      </c>
      <c r="N50" s="59">
        <v>8</v>
      </c>
      <c r="O50" s="58" t="s">
        <v>178</v>
      </c>
      <c r="P50" s="20"/>
    </row>
    <row r="51" spans="1:16" ht="20.100000000000001" customHeight="1" x14ac:dyDescent="0.3">
      <c r="A51" s="54">
        <v>46</v>
      </c>
      <c r="B51" s="9">
        <v>2024</v>
      </c>
      <c r="C51" s="10" t="s">
        <v>205</v>
      </c>
      <c r="D51" s="55" t="s">
        <v>228</v>
      </c>
      <c r="E51" s="55" t="s">
        <v>236</v>
      </c>
      <c r="F51" s="149" t="s">
        <v>74</v>
      </c>
      <c r="G51" s="175">
        <v>1</v>
      </c>
      <c r="H51" s="162" t="s">
        <v>138</v>
      </c>
      <c r="I51" s="55" t="s">
        <v>149</v>
      </c>
      <c r="J51" s="56">
        <v>2</v>
      </c>
      <c r="K51" s="56">
        <v>1</v>
      </c>
      <c r="L51" s="56">
        <v>2</v>
      </c>
      <c r="M51" s="55" t="s">
        <v>151</v>
      </c>
      <c r="N51" s="59">
        <v>6</v>
      </c>
      <c r="O51" s="58" t="s">
        <v>178</v>
      </c>
      <c r="P51" s="20"/>
    </row>
    <row r="52" spans="1:16" ht="20.100000000000001" customHeight="1" x14ac:dyDescent="0.3">
      <c r="A52" s="54">
        <v>47</v>
      </c>
      <c r="B52" s="9">
        <v>2024</v>
      </c>
      <c r="C52" s="10" t="s">
        <v>205</v>
      </c>
      <c r="D52" s="55" t="s">
        <v>237</v>
      </c>
      <c r="E52" s="55" t="s">
        <v>238</v>
      </c>
      <c r="F52" s="149" t="s">
        <v>78</v>
      </c>
      <c r="G52" s="175">
        <v>1</v>
      </c>
      <c r="H52" s="162" t="s">
        <v>141</v>
      </c>
      <c r="I52" s="55" t="s">
        <v>149</v>
      </c>
      <c r="J52" s="56">
        <v>3</v>
      </c>
      <c r="K52" s="56">
        <v>3</v>
      </c>
      <c r="L52" s="56">
        <v>0</v>
      </c>
      <c r="M52" s="55" t="s">
        <v>9</v>
      </c>
      <c r="N52" s="59">
        <v>15</v>
      </c>
      <c r="O52" s="58" t="s">
        <v>178</v>
      </c>
      <c r="P52" s="20"/>
    </row>
    <row r="53" spans="1:16" ht="20.100000000000001" customHeight="1" x14ac:dyDescent="0.3">
      <c r="A53" s="54">
        <v>48</v>
      </c>
      <c r="B53" s="9">
        <v>2024</v>
      </c>
      <c r="C53" s="10" t="s">
        <v>205</v>
      </c>
      <c r="D53" s="55" t="s">
        <v>237</v>
      </c>
      <c r="E53" s="55" t="s">
        <v>238</v>
      </c>
      <c r="F53" s="149" t="s">
        <v>79</v>
      </c>
      <c r="G53" s="175">
        <v>1</v>
      </c>
      <c r="H53" s="162" t="s">
        <v>142</v>
      </c>
      <c r="I53" s="55" t="s">
        <v>149</v>
      </c>
      <c r="J53" s="56">
        <v>3</v>
      </c>
      <c r="K53" s="56">
        <v>3</v>
      </c>
      <c r="L53" s="56">
        <v>0</v>
      </c>
      <c r="M53" s="55" t="s">
        <v>9</v>
      </c>
      <c r="N53" s="59">
        <v>15</v>
      </c>
      <c r="O53" s="58" t="s">
        <v>178</v>
      </c>
      <c r="P53" s="20"/>
    </row>
    <row r="54" spans="1:16" ht="20.100000000000001" customHeight="1" x14ac:dyDescent="0.3">
      <c r="A54" s="54">
        <v>49</v>
      </c>
      <c r="B54" s="9">
        <v>2024</v>
      </c>
      <c r="C54" s="10" t="s">
        <v>205</v>
      </c>
      <c r="D54" s="55" t="s">
        <v>239</v>
      </c>
      <c r="E54" s="55" t="s">
        <v>240</v>
      </c>
      <c r="F54" s="149" t="s">
        <v>80</v>
      </c>
      <c r="G54" s="175">
        <v>1</v>
      </c>
      <c r="H54" s="162" t="s">
        <v>143</v>
      </c>
      <c r="I54" s="55" t="s">
        <v>149</v>
      </c>
      <c r="J54" s="56">
        <v>3</v>
      </c>
      <c r="K54" s="56">
        <v>3</v>
      </c>
      <c r="L54" s="56">
        <v>0</v>
      </c>
      <c r="M54" s="55" t="s">
        <v>9</v>
      </c>
      <c r="N54" s="59">
        <v>24</v>
      </c>
      <c r="O54" s="58" t="s">
        <v>178</v>
      </c>
      <c r="P54" s="20"/>
    </row>
    <row r="55" spans="1:16" ht="20.100000000000001" customHeight="1" x14ac:dyDescent="0.3">
      <c r="A55" s="54">
        <v>50</v>
      </c>
      <c r="B55" s="9">
        <v>2024</v>
      </c>
      <c r="C55" s="10" t="s">
        <v>205</v>
      </c>
      <c r="D55" s="55" t="s">
        <v>239</v>
      </c>
      <c r="E55" s="55" t="s">
        <v>240</v>
      </c>
      <c r="F55" s="149" t="s">
        <v>241</v>
      </c>
      <c r="G55" s="175">
        <v>1</v>
      </c>
      <c r="H55" s="162" t="s">
        <v>242</v>
      </c>
      <c r="I55" s="55" t="s">
        <v>149</v>
      </c>
      <c r="J55" s="56">
        <v>3</v>
      </c>
      <c r="K55" s="56">
        <v>3</v>
      </c>
      <c r="L55" s="56">
        <v>0</v>
      </c>
      <c r="M55" s="55" t="s">
        <v>9</v>
      </c>
      <c r="N55" s="59">
        <v>28</v>
      </c>
      <c r="O55" s="58" t="s">
        <v>178</v>
      </c>
      <c r="P55" s="20"/>
    </row>
    <row r="56" spans="1:16" ht="20.100000000000001" customHeight="1" x14ac:dyDescent="0.3">
      <c r="A56" s="54">
        <v>51</v>
      </c>
      <c r="B56" s="9">
        <v>2024</v>
      </c>
      <c r="C56" s="10" t="s">
        <v>205</v>
      </c>
      <c r="D56" s="55" t="s">
        <v>239</v>
      </c>
      <c r="E56" s="55" t="s">
        <v>240</v>
      </c>
      <c r="F56" s="149" t="s">
        <v>81</v>
      </c>
      <c r="G56" s="175">
        <v>1</v>
      </c>
      <c r="H56" s="162" t="s">
        <v>144</v>
      </c>
      <c r="I56" s="55" t="s">
        <v>149</v>
      </c>
      <c r="J56" s="56">
        <v>3</v>
      </c>
      <c r="K56" s="56">
        <v>3</v>
      </c>
      <c r="L56" s="56">
        <v>0</v>
      </c>
      <c r="M56" s="55" t="s">
        <v>9</v>
      </c>
      <c r="N56" s="59">
        <v>6</v>
      </c>
      <c r="O56" s="58" t="s">
        <v>178</v>
      </c>
      <c r="P56" s="20"/>
    </row>
    <row r="57" spans="1:16" ht="20.100000000000001" customHeight="1" x14ac:dyDescent="0.3">
      <c r="A57" s="54">
        <v>52</v>
      </c>
      <c r="B57" s="9">
        <v>2024</v>
      </c>
      <c r="C57" s="10" t="s">
        <v>205</v>
      </c>
      <c r="D57" s="55" t="s">
        <v>243</v>
      </c>
      <c r="E57" s="55" t="s">
        <v>244</v>
      </c>
      <c r="F57" s="149" t="s">
        <v>83</v>
      </c>
      <c r="G57" s="179">
        <v>2</v>
      </c>
      <c r="H57" s="162" t="s">
        <v>146</v>
      </c>
      <c r="I57" s="55" t="s">
        <v>149</v>
      </c>
      <c r="J57" s="56">
        <v>2</v>
      </c>
      <c r="K57" s="56">
        <v>1</v>
      </c>
      <c r="L57" s="56">
        <v>2</v>
      </c>
      <c r="M57" s="55" t="s">
        <v>151</v>
      </c>
      <c r="N57" s="59">
        <v>23</v>
      </c>
      <c r="O57" s="58" t="s">
        <v>178</v>
      </c>
      <c r="P57" s="20"/>
    </row>
    <row r="58" spans="1:16" ht="20.100000000000001" customHeight="1" x14ac:dyDescent="0.3">
      <c r="A58" s="54">
        <v>53</v>
      </c>
      <c r="B58" s="9">
        <v>2024</v>
      </c>
      <c r="C58" s="10" t="s">
        <v>205</v>
      </c>
      <c r="D58" s="55" t="s">
        <v>243</v>
      </c>
      <c r="E58" s="55" t="s">
        <v>244</v>
      </c>
      <c r="F58" s="149" t="s">
        <v>84</v>
      </c>
      <c r="G58" s="175">
        <v>1</v>
      </c>
      <c r="H58" s="162" t="s">
        <v>147</v>
      </c>
      <c r="I58" s="55" t="s">
        <v>149</v>
      </c>
      <c r="J58" s="56">
        <v>1</v>
      </c>
      <c r="K58" s="56">
        <v>0</v>
      </c>
      <c r="L58" s="56">
        <v>2</v>
      </c>
      <c r="M58" s="55" t="s">
        <v>10</v>
      </c>
      <c r="N58" s="59">
        <v>6</v>
      </c>
      <c r="O58" s="58" t="s">
        <v>178</v>
      </c>
      <c r="P58" s="20"/>
    </row>
    <row r="59" spans="1:16" ht="20.100000000000001" customHeight="1" thickBot="1" x14ac:dyDescent="0.35">
      <c r="A59" s="106">
        <v>54</v>
      </c>
      <c r="B59" s="107">
        <v>2024</v>
      </c>
      <c r="C59" s="108" t="s">
        <v>205</v>
      </c>
      <c r="D59" s="109" t="s">
        <v>228</v>
      </c>
      <c r="E59" s="109" t="s">
        <v>236</v>
      </c>
      <c r="F59" s="150" t="s">
        <v>245</v>
      </c>
      <c r="G59" s="176">
        <v>1</v>
      </c>
      <c r="H59" s="163" t="s">
        <v>246</v>
      </c>
      <c r="I59" s="109" t="s">
        <v>149</v>
      </c>
      <c r="J59" s="110">
        <v>2</v>
      </c>
      <c r="K59" s="110">
        <v>1</v>
      </c>
      <c r="L59" s="110">
        <v>2</v>
      </c>
      <c r="M59" s="109" t="s">
        <v>151</v>
      </c>
      <c r="N59" s="111">
        <v>13</v>
      </c>
      <c r="O59" s="112" t="s">
        <v>180</v>
      </c>
      <c r="P59" s="113"/>
    </row>
    <row r="60" spans="1:16" ht="20.100000000000001" customHeight="1" thickBot="1" x14ac:dyDescent="0.35">
      <c r="A60" s="114"/>
      <c r="B60" s="115"/>
      <c r="C60" s="116"/>
      <c r="D60" s="117"/>
      <c r="E60" s="129" t="s">
        <v>394</v>
      </c>
      <c r="F60" s="151"/>
      <c r="G60" s="177">
        <f>SUM(G17:G59)</f>
        <v>54</v>
      </c>
      <c r="H60" s="164"/>
      <c r="I60" s="117" t="s">
        <v>397</v>
      </c>
      <c r="J60" s="118"/>
      <c r="K60" s="118"/>
      <c r="L60" s="118"/>
      <c r="M60" s="117"/>
      <c r="N60" s="119"/>
      <c r="O60" s="120"/>
      <c r="P60" s="121"/>
    </row>
    <row r="61" spans="1:16" ht="20.100000000000001" customHeight="1" x14ac:dyDescent="0.3">
      <c r="A61" s="8">
        <v>55</v>
      </c>
      <c r="B61" s="11">
        <v>2024</v>
      </c>
      <c r="C61" s="12" t="s">
        <v>205</v>
      </c>
      <c r="D61" s="60" t="s">
        <v>32</v>
      </c>
      <c r="E61" s="60" t="s">
        <v>34</v>
      </c>
      <c r="F61" s="153" t="s">
        <v>159</v>
      </c>
      <c r="G61" s="178">
        <v>1</v>
      </c>
      <c r="H61" s="166" t="s">
        <v>160</v>
      </c>
      <c r="I61" s="60" t="s">
        <v>166</v>
      </c>
      <c r="J61" s="60" t="s">
        <v>152</v>
      </c>
      <c r="K61" s="60" t="s">
        <v>152</v>
      </c>
      <c r="L61" s="60" t="s">
        <v>153</v>
      </c>
      <c r="M61" s="60" t="s">
        <v>174</v>
      </c>
      <c r="N61" s="61">
        <v>29</v>
      </c>
      <c r="O61" s="23" t="s">
        <v>178</v>
      </c>
      <c r="P61" s="21"/>
    </row>
    <row r="62" spans="1:16" ht="20.100000000000001" customHeight="1" x14ac:dyDescent="0.3">
      <c r="A62" s="8">
        <v>56</v>
      </c>
      <c r="B62" s="9">
        <v>2024</v>
      </c>
      <c r="C62" s="10" t="s">
        <v>205</v>
      </c>
      <c r="D62" s="62" t="s">
        <v>32</v>
      </c>
      <c r="E62" s="62" t="s">
        <v>247</v>
      </c>
      <c r="F62" s="154" t="s">
        <v>248</v>
      </c>
      <c r="G62" s="175">
        <v>1</v>
      </c>
      <c r="H62" s="167" t="s">
        <v>249</v>
      </c>
      <c r="I62" s="62" t="s">
        <v>250</v>
      </c>
      <c r="J62" s="63" t="s">
        <v>152</v>
      </c>
      <c r="K62" s="63" t="s">
        <v>152</v>
      </c>
      <c r="L62" s="63" t="s">
        <v>153</v>
      </c>
      <c r="M62" s="63" t="s">
        <v>174</v>
      </c>
      <c r="N62" s="64">
        <v>21</v>
      </c>
      <c r="O62" s="22" t="s">
        <v>179</v>
      </c>
      <c r="P62" s="20"/>
    </row>
    <row r="63" spans="1:16" ht="20.100000000000001" customHeight="1" x14ac:dyDescent="0.3">
      <c r="A63" s="8">
        <v>57</v>
      </c>
      <c r="B63" s="9">
        <v>2024</v>
      </c>
      <c r="C63" s="10" t="s">
        <v>205</v>
      </c>
      <c r="D63" s="63" t="s">
        <v>60</v>
      </c>
      <c r="E63" s="65" t="s">
        <v>251</v>
      </c>
      <c r="F63" s="155" t="s">
        <v>252</v>
      </c>
      <c r="G63" s="175">
        <v>1</v>
      </c>
      <c r="H63" s="168" t="s">
        <v>253</v>
      </c>
      <c r="I63" s="63" t="s">
        <v>393</v>
      </c>
      <c r="J63" s="63" t="s">
        <v>152</v>
      </c>
      <c r="K63" s="63">
        <v>3</v>
      </c>
      <c r="L63" s="63">
        <v>0</v>
      </c>
      <c r="M63" s="63" t="s">
        <v>174</v>
      </c>
      <c r="N63" s="64">
        <v>20</v>
      </c>
      <c r="O63" s="22" t="s">
        <v>179</v>
      </c>
      <c r="P63" s="20"/>
    </row>
    <row r="64" spans="1:16" ht="20.100000000000001" customHeight="1" x14ac:dyDescent="0.3">
      <c r="A64" s="8">
        <v>58</v>
      </c>
      <c r="B64" s="9">
        <v>2024</v>
      </c>
      <c r="C64" s="10" t="s">
        <v>205</v>
      </c>
      <c r="D64" s="63" t="s">
        <v>60</v>
      </c>
      <c r="E64" s="65" t="s">
        <v>254</v>
      </c>
      <c r="F64" s="155" t="s">
        <v>255</v>
      </c>
      <c r="G64" s="175">
        <v>1</v>
      </c>
      <c r="H64" s="168" t="s">
        <v>256</v>
      </c>
      <c r="I64" s="63" t="s">
        <v>165</v>
      </c>
      <c r="J64" s="63" t="s">
        <v>152</v>
      </c>
      <c r="K64" s="63" t="s">
        <v>152</v>
      </c>
      <c r="L64" s="63" t="s">
        <v>153</v>
      </c>
      <c r="M64" s="63" t="s">
        <v>174</v>
      </c>
      <c r="N64" s="64">
        <v>21</v>
      </c>
      <c r="O64" s="22" t="s">
        <v>179</v>
      </c>
      <c r="P64" s="20"/>
    </row>
    <row r="65" spans="1:16" ht="20.100000000000001" customHeight="1" x14ac:dyDescent="0.3">
      <c r="A65" s="8">
        <v>59</v>
      </c>
      <c r="B65" s="9">
        <v>2024</v>
      </c>
      <c r="C65" s="10" t="s">
        <v>205</v>
      </c>
      <c r="D65" s="63" t="s">
        <v>60</v>
      </c>
      <c r="E65" s="65" t="s">
        <v>257</v>
      </c>
      <c r="F65" s="155" t="s">
        <v>258</v>
      </c>
      <c r="G65" s="175">
        <v>1</v>
      </c>
      <c r="H65" s="168" t="s">
        <v>259</v>
      </c>
      <c r="I65" s="63" t="s">
        <v>165</v>
      </c>
      <c r="J65" s="63" t="s">
        <v>152</v>
      </c>
      <c r="K65" s="63" t="s">
        <v>152</v>
      </c>
      <c r="L65" s="63" t="s">
        <v>153</v>
      </c>
      <c r="M65" s="63" t="s">
        <v>174</v>
      </c>
      <c r="N65" s="64">
        <v>20</v>
      </c>
      <c r="O65" s="22" t="s">
        <v>179</v>
      </c>
      <c r="P65" s="20"/>
    </row>
    <row r="66" spans="1:16" ht="20.100000000000001" customHeight="1" x14ac:dyDescent="0.3">
      <c r="A66" s="8">
        <v>60</v>
      </c>
      <c r="B66" s="9">
        <v>2024</v>
      </c>
      <c r="C66" s="10" t="s">
        <v>205</v>
      </c>
      <c r="D66" s="63" t="s">
        <v>60</v>
      </c>
      <c r="E66" s="65" t="s">
        <v>257</v>
      </c>
      <c r="F66" s="155" t="s">
        <v>260</v>
      </c>
      <c r="G66" s="175">
        <v>1</v>
      </c>
      <c r="H66" s="168" t="s">
        <v>261</v>
      </c>
      <c r="I66" s="63" t="s">
        <v>165</v>
      </c>
      <c r="J66" s="63" t="s">
        <v>152</v>
      </c>
      <c r="K66" s="63" t="s">
        <v>152</v>
      </c>
      <c r="L66" s="63" t="s">
        <v>153</v>
      </c>
      <c r="M66" s="63" t="s">
        <v>174</v>
      </c>
      <c r="N66" s="64">
        <v>20</v>
      </c>
      <c r="O66" s="22" t="s">
        <v>179</v>
      </c>
      <c r="P66" s="20"/>
    </row>
    <row r="67" spans="1:16" ht="20.100000000000001" customHeight="1" x14ac:dyDescent="0.3">
      <c r="A67" s="8">
        <v>61</v>
      </c>
      <c r="B67" s="9">
        <v>2024</v>
      </c>
      <c r="C67" s="10" t="s">
        <v>205</v>
      </c>
      <c r="D67" s="63" t="s">
        <v>66</v>
      </c>
      <c r="E67" s="63" t="s">
        <v>235</v>
      </c>
      <c r="F67" s="156" t="s">
        <v>262</v>
      </c>
      <c r="G67" s="175">
        <v>1</v>
      </c>
      <c r="H67" s="169" t="s">
        <v>263</v>
      </c>
      <c r="I67" s="63" t="s">
        <v>264</v>
      </c>
      <c r="J67" s="63" t="s">
        <v>152</v>
      </c>
      <c r="K67" s="63">
        <v>2</v>
      </c>
      <c r="L67" s="63">
        <v>2</v>
      </c>
      <c r="M67" s="63" t="s">
        <v>175</v>
      </c>
      <c r="N67" s="64">
        <v>20</v>
      </c>
      <c r="O67" s="22" t="s">
        <v>179</v>
      </c>
      <c r="P67" s="66" t="s">
        <v>265</v>
      </c>
    </row>
    <row r="68" spans="1:16" ht="20.100000000000001" customHeight="1" x14ac:dyDescent="0.3">
      <c r="A68" s="8">
        <v>62</v>
      </c>
      <c r="B68" s="9">
        <v>2024</v>
      </c>
      <c r="C68" s="10" t="s">
        <v>205</v>
      </c>
      <c r="D68" s="63" t="s">
        <v>77</v>
      </c>
      <c r="E68" s="63" t="s">
        <v>154</v>
      </c>
      <c r="F68" s="156" t="s">
        <v>266</v>
      </c>
      <c r="G68" s="175">
        <v>1</v>
      </c>
      <c r="H68" s="169" t="s">
        <v>267</v>
      </c>
      <c r="I68" s="63" t="s">
        <v>166</v>
      </c>
      <c r="J68" s="63" t="s">
        <v>152</v>
      </c>
      <c r="K68" s="63" t="s">
        <v>152</v>
      </c>
      <c r="L68" s="63" t="s">
        <v>153</v>
      </c>
      <c r="M68" s="63" t="s">
        <v>174</v>
      </c>
      <c r="N68" s="64">
        <v>24</v>
      </c>
      <c r="O68" s="22" t="s">
        <v>179</v>
      </c>
      <c r="P68" s="20"/>
    </row>
    <row r="69" spans="1:16" ht="20.100000000000001" customHeight="1" x14ac:dyDescent="0.3">
      <c r="A69" s="8">
        <v>63</v>
      </c>
      <c r="B69" s="9">
        <v>2024</v>
      </c>
      <c r="C69" s="10" t="s">
        <v>205</v>
      </c>
      <c r="D69" s="63" t="s">
        <v>155</v>
      </c>
      <c r="E69" s="63" t="s">
        <v>156</v>
      </c>
      <c r="F69" s="156" t="s">
        <v>268</v>
      </c>
      <c r="G69" s="175">
        <v>1</v>
      </c>
      <c r="H69" s="169" t="s">
        <v>269</v>
      </c>
      <c r="I69" s="63" t="s">
        <v>167</v>
      </c>
      <c r="J69" s="63" t="s">
        <v>152</v>
      </c>
      <c r="K69" s="63" t="s">
        <v>152</v>
      </c>
      <c r="L69" s="63" t="s">
        <v>153</v>
      </c>
      <c r="M69" s="63" t="s">
        <v>174</v>
      </c>
      <c r="N69" s="64">
        <v>26</v>
      </c>
      <c r="O69" s="22" t="s">
        <v>179</v>
      </c>
      <c r="P69" s="20"/>
    </row>
    <row r="70" spans="1:16" ht="20.100000000000001" customHeight="1" x14ac:dyDescent="0.3">
      <c r="A70" s="8">
        <v>64</v>
      </c>
      <c r="B70" s="9">
        <v>2024</v>
      </c>
      <c r="C70" s="10" t="s">
        <v>205</v>
      </c>
      <c r="D70" s="63" t="s">
        <v>270</v>
      </c>
      <c r="E70" s="63" t="s">
        <v>271</v>
      </c>
      <c r="F70" s="156" t="s">
        <v>272</v>
      </c>
      <c r="G70" s="175">
        <v>1</v>
      </c>
      <c r="H70" s="169" t="s">
        <v>273</v>
      </c>
      <c r="I70" s="63" t="s">
        <v>264</v>
      </c>
      <c r="J70" s="63" t="s">
        <v>152</v>
      </c>
      <c r="K70" s="63" t="s">
        <v>152</v>
      </c>
      <c r="L70" s="63" t="s">
        <v>153</v>
      </c>
      <c r="M70" s="63" t="s">
        <v>174</v>
      </c>
      <c r="N70" s="64">
        <v>29</v>
      </c>
      <c r="O70" s="22" t="s">
        <v>179</v>
      </c>
      <c r="P70" s="20"/>
    </row>
    <row r="71" spans="1:16" ht="20.100000000000001" customHeight="1" x14ac:dyDescent="0.3">
      <c r="A71" s="8">
        <v>65</v>
      </c>
      <c r="B71" s="9">
        <v>2024</v>
      </c>
      <c r="C71" s="10" t="s">
        <v>205</v>
      </c>
      <c r="D71" s="63" t="s">
        <v>274</v>
      </c>
      <c r="E71" s="63" t="s">
        <v>275</v>
      </c>
      <c r="F71" s="156" t="s">
        <v>276</v>
      </c>
      <c r="G71" s="180">
        <v>1</v>
      </c>
      <c r="H71" s="169" t="s">
        <v>277</v>
      </c>
      <c r="I71" s="63" t="s">
        <v>264</v>
      </c>
      <c r="J71" s="63">
        <v>2</v>
      </c>
      <c r="K71" s="63">
        <v>2</v>
      </c>
      <c r="L71" s="63">
        <v>0</v>
      </c>
      <c r="M71" s="63" t="s">
        <v>174</v>
      </c>
      <c r="N71" s="67">
        <v>30</v>
      </c>
      <c r="O71" s="68" t="s">
        <v>179</v>
      </c>
      <c r="P71" s="66" t="s">
        <v>278</v>
      </c>
    </row>
    <row r="72" spans="1:16" ht="20.100000000000001" customHeight="1" x14ac:dyDescent="0.3">
      <c r="A72" s="8">
        <v>66</v>
      </c>
      <c r="B72" s="11">
        <v>2024</v>
      </c>
      <c r="C72" s="10" t="s">
        <v>205</v>
      </c>
      <c r="D72" s="63" t="s">
        <v>279</v>
      </c>
      <c r="E72" s="63" t="s">
        <v>280</v>
      </c>
      <c r="F72" s="156" t="s">
        <v>281</v>
      </c>
      <c r="G72" s="181">
        <v>1</v>
      </c>
      <c r="H72" s="169" t="s">
        <v>282</v>
      </c>
      <c r="I72" s="63" t="s">
        <v>264</v>
      </c>
      <c r="J72" s="63">
        <v>2</v>
      </c>
      <c r="K72" s="63">
        <v>0</v>
      </c>
      <c r="L72" s="63">
        <v>4</v>
      </c>
      <c r="M72" s="63" t="s">
        <v>10</v>
      </c>
      <c r="N72" s="67">
        <v>12</v>
      </c>
      <c r="O72" s="68" t="s">
        <v>179</v>
      </c>
      <c r="P72" s="66" t="s">
        <v>278</v>
      </c>
    </row>
    <row r="73" spans="1:16" ht="20.100000000000001" customHeight="1" x14ac:dyDescent="0.3">
      <c r="A73" s="8">
        <v>67</v>
      </c>
      <c r="B73" s="9">
        <v>2024</v>
      </c>
      <c r="C73" s="10" t="s">
        <v>205</v>
      </c>
      <c r="D73" s="63" t="s">
        <v>279</v>
      </c>
      <c r="E73" s="63" t="s">
        <v>280</v>
      </c>
      <c r="F73" s="156" t="s">
        <v>283</v>
      </c>
      <c r="G73" s="180">
        <v>1</v>
      </c>
      <c r="H73" s="169" t="s">
        <v>284</v>
      </c>
      <c r="I73" s="63" t="s">
        <v>264</v>
      </c>
      <c r="J73" s="63">
        <v>2</v>
      </c>
      <c r="K73" s="63">
        <v>0</v>
      </c>
      <c r="L73" s="63">
        <v>4</v>
      </c>
      <c r="M73" s="63" t="s">
        <v>10</v>
      </c>
      <c r="N73" s="67">
        <v>12</v>
      </c>
      <c r="O73" s="68" t="s">
        <v>179</v>
      </c>
      <c r="P73" s="66" t="s">
        <v>278</v>
      </c>
    </row>
    <row r="74" spans="1:16" ht="20.100000000000001" customHeight="1" x14ac:dyDescent="0.3">
      <c r="A74" s="8">
        <v>68</v>
      </c>
      <c r="B74" s="9">
        <v>2024</v>
      </c>
      <c r="C74" s="10" t="s">
        <v>205</v>
      </c>
      <c r="D74" s="63" t="s">
        <v>279</v>
      </c>
      <c r="E74" s="63" t="s">
        <v>280</v>
      </c>
      <c r="F74" s="156" t="s">
        <v>285</v>
      </c>
      <c r="G74" s="180">
        <v>1</v>
      </c>
      <c r="H74" s="169" t="s">
        <v>286</v>
      </c>
      <c r="I74" s="63" t="s">
        <v>264</v>
      </c>
      <c r="J74" s="63">
        <v>2</v>
      </c>
      <c r="K74" s="63">
        <v>0</v>
      </c>
      <c r="L74" s="63">
        <v>4</v>
      </c>
      <c r="M74" s="63" t="s">
        <v>10</v>
      </c>
      <c r="N74" s="67">
        <v>12</v>
      </c>
      <c r="O74" s="68" t="s">
        <v>179</v>
      </c>
      <c r="P74" s="66" t="s">
        <v>278</v>
      </c>
    </row>
    <row r="75" spans="1:16" ht="20.100000000000001" customHeight="1" x14ac:dyDescent="0.3">
      <c r="A75" s="8">
        <v>69</v>
      </c>
      <c r="B75" s="9">
        <v>2024</v>
      </c>
      <c r="C75" s="10" t="s">
        <v>205</v>
      </c>
      <c r="D75" s="63" t="s">
        <v>158</v>
      </c>
      <c r="E75" s="63" t="s">
        <v>158</v>
      </c>
      <c r="F75" s="156" t="s">
        <v>161</v>
      </c>
      <c r="G75" s="180">
        <v>1</v>
      </c>
      <c r="H75" s="169" t="s">
        <v>162</v>
      </c>
      <c r="I75" s="63" t="s">
        <v>166</v>
      </c>
      <c r="J75" s="63" t="s">
        <v>152</v>
      </c>
      <c r="K75" s="63" t="s">
        <v>152</v>
      </c>
      <c r="L75" s="63" t="s">
        <v>153</v>
      </c>
      <c r="M75" s="63" t="s">
        <v>9</v>
      </c>
      <c r="N75" s="67">
        <v>20</v>
      </c>
      <c r="O75" s="68" t="s">
        <v>179</v>
      </c>
      <c r="P75" s="66" t="s">
        <v>278</v>
      </c>
    </row>
    <row r="76" spans="1:16" ht="20.100000000000001" customHeight="1" x14ac:dyDescent="0.3">
      <c r="A76" s="8">
        <v>70</v>
      </c>
      <c r="B76" s="9">
        <v>2024</v>
      </c>
      <c r="C76" s="10" t="s">
        <v>205</v>
      </c>
      <c r="D76" s="63" t="s">
        <v>158</v>
      </c>
      <c r="E76" s="63" t="s">
        <v>158</v>
      </c>
      <c r="F76" s="156" t="s">
        <v>163</v>
      </c>
      <c r="G76" s="180">
        <v>1</v>
      </c>
      <c r="H76" s="169" t="s">
        <v>164</v>
      </c>
      <c r="I76" s="63" t="s">
        <v>166</v>
      </c>
      <c r="J76" s="63" t="s">
        <v>152</v>
      </c>
      <c r="K76" s="63" t="s">
        <v>152</v>
      </c>
      <c r="L76" s="63" t="s">
        <v>153</v>
      </c>
      <c r="M76" s="63" t="s">
        <v>9</v>
      </c>
      <c r="N76" s="67">
        <v>20</v>
      </c>
      <c r="O76" s="68" t="s">
        <v>179</v>
      </c>
      <c r="P76" s="66" t="s">
        <v>278</v>
      </c>
    </row>
    <row r="77" spans="1:16" ht="20.100000000000001" customHeight="1" x14ac:dyDescent="0.3">
      <c r="A77" s="8">
        <v>71</v>
      </c>
      <c r="B77" s="9">
        <v>2024</v>
      </c>
      <c r="C77" s="10" t="s">
        <v>205</v>
      </c>
      <c r="D77" s="60" t="s">
        <v>77</v>
      </c>
      <c r="E77" s="60" t="s">
        <v>154</v>
      </c>
      <c r="F77" s="156" t="s">
        <v>287</v>
      </c>
      <c r="G77" s="180">
        <v>1</v>
      </c>
      <c r="H77" s="169" t="s">
        <v>288</v>
      </c>
      <c r="I77" s="63" t="s">
        <v>167</v>
      </c>
      <c r="J77" s="69">
        <v>1</v>
      </c>
      <c r="K77" s="69">
        <v>1</v>
      </c>
      <c r="L77" s="69">
        <v>0</v>
      </c>
      <c r="M77" s="69" t="s">
        <v>174</v>
      </c>
      <c r="N77" s="67">
        <v>20</v>
      </c>
      <c r="O77" s="68" t="s">
        <v>179</v>
      </c>
      <c r="P77" s="66" t="s">
        <v>278</v>
      </c>
    </row>
    <row r="78" spans="1:16" ht="20.100000000000001" customHeight="1" x14ac:dyDescent="0.3">
      <c r="A78" s="8">
        <v>72</v>
      </c>
      <c r="B78" s="9">
        <v>2024</v>
      </c>
      <c r="C78" s="10" t="s">
        <v>205</v>
      </c>
      <c r="D78" s="60" t="s">
        <v>77</v>
      </c>
      <c r="E78" s="60" t="s">
        <v>154</v>
      </c>
      <c r="F78" s="156" t="s">
        <v>289</v>
      </c>
      <c r="G78" s="180">
        <v>1</v>
      </c>
      <c r="H78" s="169" t="s">
        <v>290</v>
      </c>
      <c r="I78" s="63" t="s">
        <v>167</v>
      </c>
      <c r="J78" s="69" t="s">
        <v>152</v>
      </c>
      <c r="K78" s="69">
        <v>3</v>
      </c>
      <c r="L78" s="69">
        <v>0</v>
      </c>
      <c r="M78" s="69" t="s">
        <v>174</v>
      </c>
      <c r="N78" s="67">
        <v>24</v>
      </c>
      <c r="O78" s="68" t="s">
        <v>179</v>
      </c>
      <c r="P78" s="66" t="s">
        <v>278</v>
      </c>
    </row>
    <row r="79" spans="1:16" ht="20.100000000000001" customHeight="1" x14ac:dyDescent="0.3">
      <c r="A79" s="8">
        <v>74</v>
      </c>
      <c r="B79" s="9">
        <v>2024</v>
      </c>
      <c r="C79" s="10" t="s">
        <v>205</v>
      </c>
      <c r="D79" s="63" t="s">
        <v>157</v>
      </c>
      <c r="E79" s="63" t="s">
        <v>177</v>
      </c>
      <c r="F79" s="156" t="s">
        <v>292</v>
      </c>
      <c r="G79" s="175">
        <v>1</v>
      </c>
      <c r="H79" s="169" t="s">
        <v>293</v>
      </c>
      <c r="I79" s="63" t="s">
        <v>393</v>
      </c>
      <c r="J79" s="63">
        <v>2</v>
      </c>
      <c r="K79" s="63">
        <v>0</v>
      </c>
      <c r="L79" s="63">
        <v>4</v>
      </c>
      <c r="M79" s="63" t="s">
        <v>173</v>
      </c>
      <c r="N79" s="64">
        <v>30</v>
      </c>
      <c r="O79" s="22" t="s">
        <v>178</v>
      </c>
      <c r="P79" s="66" t="s">
        <v>291</v>
      </c>
    </row>
    <row r="80" spans="1:16" ht="20.100000000000001" customHeight="1" x14ac:dyDescent="0.3">
      <c r="A80" s="8">
        <v>75</v>
      </c>
      <c r="B80" s="9">
        <v>2024</v>
      </c>
      <c r="C80" s="10" t="s">
        <v>205</v>
      </c>
      <c r="D80" s="63" t="s">
        <v>157</v>
      </c>
      <c r="E80" s="63" t="s">
        <v>176</v>
      </c>
      <c r="F80" s="156" t="s">
        <v>294</v>
      </c>
      <c r="G80" s="175">
        <v>1</v>
      </c>
      <c r="H80" s="169" t="s">
        <v>295</v>
      </c>
      <c r="I80" s="63" t="s">
        <v>167</v>
      </c>
      <c r="J80" s="63">
        <v>2</v>
      </c>
      <c r="K80" s="63" t="s">
        <v>153</v>
      </c>
      <c r="L80" s="63">
        <v>4</v>
      </c>
      <c r="M80" s="63" t="s">
        <v>173</v>
      </c>
      <c r="N80" s="64">
        <v>20</v>
      </c>
      <c r="O80" s="22" t="s">
        <v>178</v>
      </c>
      <c r="P80" s="66" t="s">
        <v>291</v>
      </c>
    </row>
    <row r="81" spans="1:16" ht="20.100000000000001" customHeight="1" thickBot="1" x14ac:dyDescent="0.35">
      <c r="A81" s="13">
        <v>76</v>
      </c>
      <c r="B81" s="14">
        <v>2024</v>
      </c>
      <c r="C81" s="15" t="s">
        <v>205</v>
      </c>
      <c r="D81" s="70" t="s">
        <v>185</v>
      </c>
      <c r="E81" s="70" t="s">
        <v>186</v>
      </c>
      <c r="F81" s="157" t="s">
        <v>296</v>
      </c>
      <c r="G81" s="182">
        <v>1</v>
      </c>
      <c r="H81" s="170" t="s">
        <v>297</v>
      </c>
      <c r="I81" s="70" t="s">
        <v>167</v>
      </c>
      <c r="J81" s="70">
        <v>3</v>
      </c>
      <c r="K81" s="70">
        <v>2</v>
      </c>
      <c r="L81" s="70">
        <v>2</v>
      </c>
      <c r="M81" s="70" t="s">
        <v>151</v>
      </c>
      <c r="N81" s="71">
        <v>20</v>
      </c>
      <c r="O81" s="24" t="s">
        <v>178</v>
      </c>
      <c r="P81" s="72" t="s">
        <v>291</v>
      </c>
    </row>
    <row r="82" spans="1:16" ht="23.25" customHeight="1" thickBot="1" x14ac:dyDescent="0.35">
      <c r="A82" s="130"/>
      <c r="B82" s="131"/>
      <c r="C82" s="131"/>
      <c r="D82" s="131"/>
      <c r="E82" s="136" t="s">
        <v>394</v>
      </c>
      <c r="F82" s="158"/>
      <c r="G82" s="183">
        <f>SUM(G61:G81)</f>
        <v>21</v>
      </c>
      <c r="H82" s="171"/>
      <c r="I82" s="186" t="s">
        <v>396</v>
      </c>
      <c r="J82" s="131"/>
      <c r="K82" s="131"/>
      <c r="L82" s="131"/>
      <c r="M82" s="131"/>
      <c r="N82" s="131"/>
      <c r="O82" s="131"/>
      <c r="P82" s="132"/>
    </row>
    <row r="83" spans="1:16" ht="21.75" customHeight="1" thickTop="1" thickBot="1" x14ac:dyDescent="0.35">
      <c r="A83" s="133"/>
      <c r="B83" s="134"/>
      <c r="C83" s="134"/>
      <c r="D83" s="134"/>
      <c r="E83" s="137" t="s">
        <v>395</v>
      </c>
      <c r="F83" s="159"/>
      <c r="G83" s="184">
        <f>SUM(G16+G82+G60)</f>
        <v>86</v>
      </c>
      <c r="H83" s="172"/>
      <c r="I83" s="134"/>
      <c r="J83" s="134"/>
      <c r="K83" s="134"/>
      <c r="L83" s="134"/>
      <c r="M83" s="134"/>
      <c r="N83" s="134"/>
      <c r="O83" s="134"/>
      <c r="P83" s="135"/>
    </row>
  </sheetData>
  <autoFilter ref="A4:P83" xr:uid="{FAEEA754-D284-4670-9078-0072F4FA685A}"/>
  <mergeCells count="1">
    <mergeCell ref="A2:P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B1D3-6BBB-453D-98A6-EBDEF153D95E}">
  <dimension ref="A1:O81"/>
  <sheetViews>
    <sheetView topLeftCell="A61" workbookViewId="0">
      <selection activeCell="A2" sqref="A2:O2"/>
    </sheetView>
  </sheetViews>
  <sheetFormatPr defaultRowHeight="16.5" x14ac:dyDescent="0.3"/>
  <cols>
    <col min="1" max="1" width="5.75" style="73" customWidth="1"/>
    <col min="2" max="3" width="8.625" style="73" customWidth="1"/>
    <col min="4" max="4" width="14.125" style="73" customWidth="1"/>
    <col min="5" max="5" width="16.125" style="73" customWidth="1"/>
    <col min="6" max="6" width="11.375" style="73" customWidth="1"/>
    <col min="7" max="7" width="32.625" style="73" customWidth="1"/>
    <col min="8" max="8" width="11.375" style="73" customWidth="1"/>
    <col min="9" max="11" width="7.125" style="73" customWidth="1"/>
    <col min="12" max="12" width="11.375" style="73" customWidth="1"/>
    <col min="13" max="14" width="10" style="73" customWidth="1"/>
    <col min="15" max="15" width="27.25" style="28" customWidth="1"/>
    <col min="16" max="16384" width="9" style="28"/>
  </cols>
  <sheetData>
    <row r="1" spans="1:15" ht="10.5" customHeight="1" x14ac:dyDescent="0.3"/>
    <row r="2" spans="1:15" customFormat="1" ht="31.5" x14ac:dyDescent="0.3">
      <c r="A2" s="196" t="s">
        <v>298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</row>
    <row r="3" spans="1:15" customFormat="1" ht="17.25" thickBot="1" x14ac:dyDescent="0.25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2"/>
      <c r="O3" s="2"/>
    </row>
    <row r="4" spans="1:15" s="79" customFormat="1" ht="27.75" customHeight="1" thickTop="1" thickBot="1" x14ac:dyDescent="0.35">
      <c r="A4" s="74" t="s">
        <v>1</v>
      </c>
      <c r="B4" s="75" t="s">
        <v>2</v>
      </c>
      <c r="C4" s="75" t="s">
        <v>3</v>
      </c>
      <c r="D4" s="75" t="s">
        <v>4</v>
      </c>
      <c r="E4" s="75" t="s">
        <v>299</v>
      </c>
      <c r="F4" s="75" t="s">
        <v>5</v>
      </c>
      <c r="G4" s="75" t="s">
        <v>6</v>
      </c>
      <c r="H4" s="75" t="s">
        <v>7</v>
      </c>
      <c r="I4" s="75" t="s">
        <v>8</v>
      </c>
      <c r="J4" s="75" t="s">
        <v>9</v>
      </c>
      <c r="K4" s="75" t="s">
        <v>10</v>
      </c>
      <c r="L4" s="75" t="s">
        <v>11</v>
      </c>
      <c r="M4" s="76" t="s">
        <v>300</v>
      </c>
      <c r="N4" s="77" t="s">
        <v>301</v>
      </c>
      <c r="O4" s="78" t="s">
        <v>302</v>
      </c>
    </row>
    <row r="5" spans="1:15" ht="20.100000000000001" customHeight="1" thickTop="1" x14ac:dyDescent="0.3">
      <c r="A5" s="80" t="s">
        <v>171</v>
      </c>
      <c r="B5" s="81" t="s">
        <v>303</v>
      </c>
      <c r="C5" s="81" t="s">
        <v>304</v>
      </c>
      <c r="D5" s="81" t="s">
        <v>15</v>
      </c>
      <c r="E5" s="81" t="s">
        <v>16</v>
      </c>
      <c r="F5" s="81" t="s">
        <v>206</v>
      </c>
      <c r="G5" s="81" t="s">
        <v>207</v>
      </c>
      <c r="H5" s="81" t="s">
        <v>148</v>
      </c>
      <c r="I5" s="82">
        <v>1</v>
      </c>
      <c r="J5" s="82">
        <v>0</v>
      </c>
      <c r="K5" s="82">
        <v>2</v>
      </c>
      <c r="L5" s="81" t="s">
        <v>10</v>
      </c>
      <c r="M5" s="83">
        <v>18</v>
      </c>
      <c r="N5" s="84" t="s">
        <v>180</v>
      </c>
      <c r="O5" s="85" t="s">
        <v>305</v>
      </c>
    </row>
    <row r="6" spans="1:15" ht="20.100000000000001" customHeight="1" x14ac:dyDescent="0.3">
      <c r="A6" s="86" t="s">
        <v>168</v>
      </c>
      <c r="B6" s="87" t="s">
        <v>303</v>
      </c>
      <c r="C6" s="87" t="s">
        <v>304</v>
      </c>
      <c r="D6" s="87" t="s">
        <v>15</v>
      </c>
      <c r="E6" s="87" t="s">
        <v>16</v>
      </c>
      <c r="F6" s="87" t="s">
        <v>17</v>
      </c>
      <c r="G6" s="87" t="s">
        <v>85</v>
      </c>
      <c r="H6" s="87" t="s">
        <v>148</v>
      </c>
      <c r="I6" s="88">
        <v>6</v>
      </c>
      <c r="J6" s="88">
        <v>0</v>
      </c>
      <c r="K6" s="88">
        <v>12</v>
      </c>
      <c r="L6" s="87" t="s">
        <v>10</v>
      </c>
      <c r="M6" s="89">
        <v>4</v>
      </c>
      <c r="N6" s="90" t="s">
        <v>180</v>
      </c>
      <c r="O6" s="18" t="s">
        <v>306</v>
      </c>
    </row>
    <row r="7" spans="1:15" ht="20.100000000000001" customHeight="1" x14ac:dyDescent="0.3">
      <c r="A7" s="86" t="s">
        <v>152</v>
      </c>
      <c r="B7" s="87" t="s">
        <v>303</v>
      </c>
      <c r="C7" s="87" t="s">
        <v>304</v>
      </c>
      <c r="D7" s="87" t="s">
        <v>15</v>
      </c>
      <c r="E7" s="87" t="s">
        <v>16</v>
      </c>
      <c r="F7" s="87" t="s">
        <v>18</v>
      </c>
      <c r="G7" s="87" t="s">
        <v>86</v>
      </c>
      <c r="H7" s="87" t="s">
        <v>148</v>
      </c>
      <c r="I7" s="88">
        <v>6</v>
      </c>
      <c r="J7" s="88">
        <v>0</v>
      </c>
      <c r="K7" s="88">
        <v>12</v>
      </c>
      <c r="L7" s="87" t="s">
        <v>10</v>
      </c>
      <c r="M7" s="89"/>
      <c r="N7" s="90" t="s">
        <v>180</v>
      </c>
      <c r="O7" s="18" t="s">
        <v>306</v>
      </c>
    </row>
    <row r="8" spans="1:15" ht="20.100000000000001" customHeight="1" x14ac:dyDescent="0.3">
      <c r="A8" s="86" t="s">
        <v>169</v>
      </c>
      <c r="B8" s="87" t="s">
        <v>303</v>
      </c>
      <c r="C8" s="87" t="s">
        <v>304</v>
      </c>
      <c r="D8" s="87" t="s">
        <v>15</v>
      </c>
      <c r="E8" s="87" t="s">
        <v>16</v>
      </c>
      <c r="F8" s="87" t="s">
        <v>19</v>
      </c>
      <c r="G8" s="87" t="s">
        <v>87</v>
      </c>
      <c r="H8" s="87" t="s">
        <v>148</v>
      </c>
      <c r="I8" s="88">
        <v>6</v>
      </c>
      <c r="J8" s="88">
        <v>0</v>
      </c>
      <c r="K8" s="88">
        <v>12</v>
      </c>
      <c r="L8" s="87" t="s">
        <v>10</v>
      </c>
      <c r="M8" s="89"/>
      <c r="N8" s="90" t="s">
        <v>180</v>
      </c>
      <c r="O8" s="18" t="s">
        <v>306</v>
      </c>
    </row>
    <row r="9" spans="1:15" ht="20.100000000000001" customHeight="1" x14ac:dyDescent="0.3">
      <c r="A9" s="86" t="s">
        <v>307</v>
      </c>
      <c r="B9" s="87" t="s">
        <v>303</v>
      </c>
      <c r="C9" s="87" t="s">
        <v>304</v>
      </c>
      <c r="D9" s="87" t="s">
        <v>15</v>
      </c>
      <c r="E9" s="87" t="s">
        <v>16</v>
      </c>
      <c r="F9" s="87" t="s">
        <v>20</v>
      </c>
      <c r="G9" s="87" t="s">
        <v>88</v>
      </c>
      <c r="H9" s="87" t="s">
        <v>148</v>
      </c>
      <c r="I9" s="88">
        <v>3</v>
      </c>
      <c r="J9" s="88">
        <v>0</v>
      </c>
      <c r="K9" s="88">
        <v>6</v>
      </c>
      <c r="L9" s="87" t="s">
        <v>10</v>
      </c>
      <c r="M9" s="89">
        <v>2</v>
      </c>
      <c r="N9" s="90" t="s">
        <v>180</v>
      </c>
      <c r="O9" s="18" t="s">
        <v>306</v>
      </c>
    </row>
    <row r="10" spans="1:15" ht="20.100000000000001" customHeight="1" x14ac:dyDescent="0.3">
      <c r="A10" s="86" t="s">
        <v>172</v>
      </c>
      <c r="B10" s="87" t="s">
        <v>303</v>
      </c>
      <c r="C10" s="87" t="s">
        <v>304</v>
      </c>
      <c r="D10" s="87" t="s">
        <v>15</v>
      </c>
      <c r="E10" s="87" t="s">
        <v>16</v>
      </c>
      <c r="F10" s="87" t="s">
        <v>21</v>
      </c>
      <c r="G10" s="87" t="s">
        <v>89</v>
      </c>
      <c r="H10" s="87" t="s">
        <v>148</v>
      </c>
      <c r="I10" s="88">
        <v>3</v>
      </c>
      <c r="J10" s="88">
        <v>0</v>
      </c>
      <c r="K10" s="88">
        <v>6</v>
      </c>
      <c r="L10" s="87" t="s">
        <v>10</v>
      </c>
      <c r="M10" s="89">
        <v>1</v>
      </c>
      <c r="N10" s="90" t="s">
        <v>180</v>
      </c>
      <c r="O10" s="18" t="s">
        <v>306</v>
      </c>
    </row>
    <row r="11" spans="1:15" ht="20.100000000000001" customHeight="1" x14ac:dyDescent="0.3">
      <c r="A11" s="86" t="s">
        <v>308</v>
      </c>
      <c r="B11" s="87" t="s">
        <v>303</v>
      </c>
      <c r="C11" s="87" t="s">
        <v>304</v>
      </c>
      <c r="D11" s="87" t="s">
        <v>15</v>
      </c>
      <c r="E11" s="87" t="s">
        <v>16</v>
      </c>
      <c r="F11" s="87" t="s">
        <v>22</v>
      </c>
      <c r="G11" s="87" t="s">
        <v>90</v>
      </c>
      <c r="H11" s="87" t="s">
        <v>148</v>
      </c>
      <c r="I11" s="88">
        <v>3</v>
      </c>
      <c r="J11" s="88">
        <v>0</v>
      </c>
      <c r="K11" s="88">
        <v>6</v>
      </c>
      <c r="L11" s="87" t="s">
        <v>10</v>
      </c>
      <c r="M11" s="89"/>
      <c r="N11" s="90" t="s">
        <v>180</v>
      </c>
      <c r="O11" s="18" t="s">
        <v>306</v>
      </c>
    </row>
    <row r="12" spans="1:15" ht="20.100000000000001" customHeight="1" x14ac:dyDescent="0.3">
      <c r="A12" s="86" t="s">
        <v>170</v>
      </c>
      <c r="B12" s="87" t="s">
        <v>303</v>
      </c>
      <c r="C12" s="87" t="s">
        <v>304</v>
      </c>
      <c r="D12" s="87" t="s">
        <v>15</v>
      </c>
      <c r="E12" s="87" t="s">
        <v>16</v>
      </c>
      <c r="F12" s="87" t="s">
        <v>23</v>
      </c>
      <c r="G12" s="87" t="s">
        <v>91</v>
      </c>
      <c r="H12" s="87" t="s">
        <v>148</v>
      </c>
      <c r="I12" s="88">
        <v>3</v>
      </c>
      <c r="J12" s="88">
        <v>0</v>
      </c>
      <c r="K12" s="88">
        <v>6</v>
      </c>
      <c r="L12" s="87" t="s">
        <v>10</v>
      </c>
      <c r="M12" s="89"/>
      <c r="N12" s="90" t="s">
        <v>180</v>
      </c>
      <c r="O12" s="18" t="s">
        <v>306</v>
      </c>
    </row>
    <row r="13" spans="1:15" ht="20.100000000000001" customHeight="1" x14ac:dyDescent="0.3">
      <c r="A13" s="86" t="s">
        <v>309</v>
      </c>
      <c r="B13" s="87" t="s">
        <v>303</v>
      </c>
      <c r="C13" s="87" t="s">
        <v>304</v>
      </c>
      <c r="D13" s="87" t="s">
        <v>15</v>
      </c>
      <c r="E13" s="87" t="s">
        <v>16</v>
      </c>
      <c r="F13" s="87" t="s">
        <v>208</v>
      </c>
      <c r="G13" s="87" t="s">
        <v>209</v>
      </c>
      <c r="H13" s="87" t="s">
        <v>148</v>
      </c>
      <c r="I13" s="88">
        <v>1</v>
      </c>
      <c r="J13" s="88">
        <v>0</v>
      </c>
      <c r="K13" s="88">
        <v>2</v>
      </c>
      <c r="L13" s="87" t="s">
        <v>10</v>
      </c>
      <c r="M13" s="89"/>
      <c r="N13" s="90" t="s">
        <v>180</v>
      </c>
      <c r="O13" s="18" t="s">
        <v>306</v>
      </c>
    </row>
    <row r="14" spans="1:15" ht="20.100000000000001" customHeight="1" x14ac:dyDescent="0.3">
      <c r="A14" s="86" t="s">
        <v>310</v>
      </c>
      <c r="B14" s="87" t="s">
        <v>303</v>
      </c>
      <c r="C14" s="87" t="s">
        <v>304</v>
      </c>
      <c r="D14" s="87" t="s">
        <v>15</v>
      </c>
      <c r="E14" s="87" t="s">
        <v>16</v>
      </c>
      <c r="F14" s="87" t="s">
        <v>210</v>
      </c>
      <c r="G14" s="87" t="s">
        <v>211</v>
      </c>
      <c r="H14" s="87" t="s">
        <v>212</v>
      </c>
      <c r="I14" s="88">
        <v>1</v>
      </c>
      <c r="J14" s="88">
        <v>0</v>
      </c>
      <c r="K14" s="88">
        <v>15</v>
      </c>
      <c r="L14" s="87" t="s">
        <v>173</v>
      </c>
      <c r="M14" s="89"/>
      <c r="N14" s="90" t="s">
        <v>180</v>
      </c>
      <c r="O14" s="91" t="s">
        <v>311</v>
      </c>
    </row>
    <row r="15" spans="1:15" ht="20.100000000000001" customHeight="1" x14ac:dyDescent="0.3">
      <c r="A15" s="86" t="s">
        <v>312</v>
      </c>
      <c r="B15" s="87" t="s">
        <v>303</v>
      </c>
      <c r="C15" s="87" t="s">
        <v>304</v>
      </c>
      <c r="D15" s="87" t="s">
        <v>15</v>
      </c>
      <c r="E15" s="87" t="s">
        <v>16</v>
      </c>
      <c r="F15" s="87" t="s">
        <v>213</v>
      </c>
      <c r="G15" s="87" t="s">
        <v>214</v>
      </c>
      <c r="H15" s="87" t="s">
        <v>212</v>
      </c>
      <c r="I15" s="88">
        <v>1</v>
      </c>
      <c r="J15" s="88">
        <v>0</v>
      </c>
      <c r="K15" s="88">
        <v>15</v>
      </c>
      <c r="L15" s="87" t="s">
        <v>173</v>
      </c>
      <c r="M15" s="89"/>
      <c r="N15" s="90" t="s">
        <v>180</v>
      </c>
      <c r="O15" s="91" t="s">
        <v>311</v>
      </c>
    </row>
    <row r="16" spans="1:15" ht="20.100000000000001" customHeight="1" x14ac:dyDescent="0.3">
      <c r="A16" s="86" t="s">
        <v>313</v>
      </c>
      <c r="B16" s="87" t="s">
        <v>303</v>
      </c>
      <c r="C16" s="87" t="s">
        <v>304</v>
      </c>
      <c r="D16" s="87" t="s">
        <v>15</v>
      </c>
      <c r="E16" s="87" t="s">
        <v>16</v>
      </c>
      <c r="F16" s="87" t="s">
        <v>24</v>
      </c>
      <c r="G16" s="87" t="s">
        <v>92</v>
      </c>
      <c r="H16" s="87" t="s">
        <v>149</v>
      </c>
      <c r="I16" s="88">
        <v>3</v>
      </c>
      <c r="J16" s="88">
        <v>3</v>
      </c>
      <c r="K16" s="88">
        <v>0</v>
      </c>
      <c r="L16" s="87" t="s">
        <v>9</v>
      </c>
      <c r="M16" s="89">
        <v>6</v>
      </c>
      <c r="N16" s="90" t="s">
        <v>180</v>
      </c>
      <c r="O16" s="92"/>
    </row>
    <row r="17" spans="1:15" ht="20.100000000000001" customHeight="1" x14ac:dyDescent="0.3">
      <c r="A17" s="86" t="s">
        <v>314</v>
      </c>
      <c r="B17" s="87" t="s">
        <v>303</v>
      </c>
      <c r="C17" s="87" t="s">
        <v>304</v>
      </c>
      <c r="D17" s="87" t="s">
        <v>15</v>
      </c>
      <c r="E17" s="87" t="s">
        <v>16</v>
      </c>
      <c r="F17" s="87" t="s">
        <v>26</v>
      </c>
      <c r="G17" s="87" t="s">
        <v>94</v>
      </c>
      <c r="H17" s="87" t="s">
        <v>150</v>
      </c>
      <c r="I17" s="88">
        <v>1</v>
      </c>
      <c r="J17" s="88">
        <v>1</v>
      </c>
      <c r="K17" s="88">
        <v>0</v>
      </c>
      <c r="L17" s="87" t="s">
        <v>9</v>
      </c>
      <c r="M17" s="89">
        <v>101</v>
      </c>
      <c r="N17" s="90" t="s">
        <v>180</v>
      </c>
      <c r="O17" s="92"/>
    </row>
    <row r="18" spans="1:15" ht="20.100000000000001" customHeight="1" x14ac:dyDescent="0.3">
      <c r="A18" s="86" t="s">
        <v>315</v>
      </c>
      <c r="B18" s="87" t="s">
        <v>303</v>
      </c>
      <c r="C18" s="87" t="s">
        <v>304</v>
      </c>
      <c r="D18" s="87" t="s">
        <v>15</v>
      </c>
      <c r="E18" s="87" t="s">
        <v>16</v>
      </c>
      <c r="F18" s="87" t="s">
        <v>27</v>
      </c>
      <c r="G18" s="87" t="s">
        <v>95</v>
      </c>
      <c r="H18" s="87" t="s">
        <v>149</v>
      </c>
      <c r="I18" s="88">
        <v>3</v>
      </c>
      <c r="J18" s="88">
        <v>2</v>
      </c>
      <c r="K18" s="88">
        <v>2</v>
      </c>
      <c r="L18" s="87" t="s">
        <v>151</v>
      </c>
      <c r="M18" s="89">
        <v>15</v>
      </c>
      <c r="N18" s="90" t="s">
        <v>180</v>
      </c>
      <c r="O18" s="93"/>
    </row>
    <row r="19" spans="1:15" ht="20.100000000000001" customHeight="1" x14ac:dyDescent="0.3">
      <c r="A19" s="86" t="s">
        <v>316</v>
      </c>
      <c r="B19" s="87" t="s">
        <v>303</v>
      </c>
      <c r="C19" s="87" t="s">
        <v>304</v>
      </c>
      <c r="D19" s="87" t="s">
        <v>15</v>
      </c>
      <c r="E19" s="87" t="s">
        <v>16</v>
      </c>
      <c r="F19" s="87" t="s">
        <v>28</v>
      </c>
      <c r="G19" s="87" t="s">
        <v>96</v>
      </c>
      <c r="H19" s="87" t="s">
        <v>149</v>
      </c>
      <c r="I19" s="88">
        <v>3</v>
      </c>
      <c r="J19" s="88">
        <v>3</v>
      </c>
      <c r="K19" s="88">
        <v>0</v>
      </c>
      <c r="L19" s="87" t="s">
        <v>9</v>
      </c>
      <c r="M19" s="89">
        <v>17</v>
      </c>
      <c r="N19" s="90" t="s">
        <v>180</v>
      </c>
      <c r="O19" s="93"/>
    </row>
    <row r="20" spans="1:15" ht="20.100000000000001" customHeight="1" x14ac:dyDescent="0.3">
      <c r="A20" s="86" t="s">
        <v>317</v>
      </c>
      <c r="B20" s="87" t="s">
        <v>303</v>
      </c>
      <c r="C20" s="87" t="s">
        <v>304</v>
      </c>
      <c r="D20" s="87" t="s">
        <v>15</v>
      </c>
      <c r="E20" s="87" t="s">
        <v>16</v>
      </c>
      <c r="F20" s="87" t="s">
        <v>29</v>
      </c>
      <c r="G20" s="87" t="s">
        <v>97</v>
      </c>
      <c r="H20" s="87" t="s">
        <v>149</v>
      </c>
      <c r="I20" s="88">
        <v>3</v>
      </c>
      <c r="J20" s="88">
        <v>2</v>
      </c>
      <c r="K20" s="88">
        <v>2</v>
      </c>
      <c r="L20" s="87" t="s">
        <v>151</v>
      </c>
      <c r="M20" s="89">
        <v>18</v>
      </c>
      <c r="N20" s="90" t="s">
        <v>180</v>
      </c>
      <c r="O20" s="93"/>
    </row>
    <row r="21" spans="1:15" ht="20.100000000000001" customHeight="1" x14ac:dyDescent="0.3">
      <c r="A21" s="86" t="s">
        <v>318</v>
      </c>
      <c r="B21" s="87" t="s">
        <v>303</v>
      </c>
      <c r="C21" s="87" t="s">
        <v>304</v>
      </c>
      <c r="D21" s="87" t="s">
        <v>15</v>
      </c>
      <c r="E21" s="87" t="s">
        <v>16</v>
      </c>
      <c r="F21" s="87" t="s">
        <v>30</v>
      </c>
      <c r="G21" s="87" t="s">
        <v>98</v>
      </c>
      <c r="H21" s="87" t="s">
        <v>149</v>
      </c>
      <c r="I21" s="88">
        <v>3</v>
      </c>
      <c r="J21" s="88">
        <v>3</v>
      </c>
      <c r="K21" s="88">
        <v>0</v>
      </c>
      <c r="L21" s="87" t="s">
        <v>9</v>
      </c>
      <c r="M21" s="89">
        <v>87</v>
      </c>
      <c r="N21" s="90" t="s">
        <v>180</v>
      </c>
      <c r="O21" s="93"/>
    </row>
    <row r="22" spans="1:15" ht="20.100000000000001" customHeight="1" x14ac:dyDescent="0.3">
      <c r="A22" s="86" t="s">
        <v>319</v>
      </c>
      <c r="B22" s="87" t="s">
        <v>303</v>
      </c>
      <c r="C22" s="87" t="s">
        <v>304</v>
      </c>
      <c r="D22" s="87" t="s">
        <v>15</v>
      </c>
      <c r="E22" s="87" t="s">
        <v>16</v>
      </c>
      <c r="F22" s="87" t="s">
        <v>31</v>
      </c>
      <c r="G22" s="87" t="s">
        <v>99</v>
      </c>
      <c r="H22" s="87" t="s">
        <v>149</v>
      </c>
      <c r="I22" s="88">
        <v>3</v>
      </c>
      <c r="J22" s="88">
        <v>3</v>
      </c>
      <c r="K22" s="88">
        <v>0</v>
      </c>
      <c r="L22" s="87" t="s">
        <v>9</v>
      </c>
      <c r="M22" s="89">
        <v>12</v>
      </c>
      <c r="N22" s="90" t="s">
        <v>180</v>
      </c>
      <c r="O22" s="92"/>
    </row>
    <row r="23" spans="1:15" ht="20.100000000000001" customHeight="1" x14ac:dyDescent="0.3">
      <c r="A23" s="86" t="s">
        <v>320</v>
      </c>
      <c r="B23" s="87" t="s">
        <v>303</v>
      </c>
      <c r="C23" s="87" t="s">
        <v>304</v>
      </c>
      <c r="D23" s="87" t="s">
        <v>215</v>
      </c>
      <c r="E23" s="87" t="s">
        <v>216</v>
      </c>
      <c r="F23" s="87" t="s">
        <v>33</v>
      </c>
      <c r="G23" s="87" t="s">
        <v>100</v>
      </c>
      <c r="H23" s="87" t="s">
        <v>150</v>
      </c>
      <c r="I23" s="88">
        <v>2</v>
      </c>
      <c r="J23" s="88">
        <v>2</v>
      </c>
      <c r="K23" s="88">
        <v>0</v>
      </c>
      <c r="L23" s="87" t="s">
        <v>9</v>
      </c>
      <c r="M23" s="89">
        <v>37</v>
      </c>
      <c r="N23" s="90" t="s">
        <v>180</v>
      </c>
      <c r="O23" s="93"/>
    </row>
    <row r="24" spans="1:15" ht="20.100000000000001" customHeight="1" x14ac:dyDescent="0.3">
      <c r="A24" s="86" t="s">
        <v>321</v>
      </c>
      <c r="B24" s="87" t="s">
        <v>303</v>
      </c>
      <c r="C24" s="87" t="s">
        <v>304</v>
      </c>
      <c r="D24" s="87" t="s">
        <v>215</v>
      </c>
      <c r="E24" s="87" t="s">
        <v>217</v>
      </c>
      <c r="F24" s="87" t="s">
        <v>35</v>
      </c>
      <c r="G24" s="87" t="s">
        <v>101</v>
      </c>
      <c r="H24" s="87" t="s">
        <v>150</v>
      </c>
      <c r="I24" s="88">
        <v>2</v>
      </c>
      <c r="J24" s="88">
        <v>2</v>
      </c>
      <c r="K24" s="88">
        <v>0</v>
      </c>
      <c r="L24" s="87" t="s">
        <v>9</v>
      </c>
      <c r="M24" s="89">
        <v>42</v>
      </c>
      <c r="N24" s="90" t="s">
        <v>180</v>
      </c>
      <c r="O24" s="93"/>
    </row>
    <row r="25" spans="1:15" ht="20.100000000000001" customHeight="1" x14ac:dyDescent="0.3">
      <c r="A25" s="86" t="s">
        <v>322</v>
      </c>
      <c r="B25" s="87" t="s">
        <v>303</v>
      </c>
      <c r="C25" s="87" t="s">
        <v>304</v>
      </c>
      <c r="D25" s="87" t="s">
        <v>215</v>
      </c>
      <c r="E25" s="87" t="s">
        <v>217</v>
      </c>
      <c r="F25" s="87" t="s">
        <v>36</v>
      </c>
      <c r="G25" s="87" t="s">
        <v>102</v>
      </c>
      <c r="H25" s="87" t="s">
        <v>150</v>
      </c>
      <c r="I25" s="88">
        <v>2</v>
      </c>
      <c r="J25" s="88">
        <v>2</v>
      </c>
      <c r="K25" s="88">
        <v>0</v>
      </c>
      <c r="L25" s="87" t="s">
        <v>9</v>
      </c>
      <c r="M25" s="89">
        <v>45</v>
      </c>
      <c r="N25" s="90" t="s">
        <v>180</v>
      </c>
      <c r="O25" s="93"/>
    </row>
    <row r="26" spans="1:15" ht="20.100000000000001" customHeight="1" x14ac:dyDescent="0.3">
      <c r="A26" s="86" t="s">
        <v>323</v>
      </c>
      <c r="B26" s="87" t="s">
        <v>303</v>
      </c>
      <c r="C26" s="87" t="s">
        <v>304</v>
      </c>
      <c r="D26" s="87" t="s">
        <v>215</v>
      </c>
      <c r="E26" s="87" t="s">
        <v>217</v>
      </c>
      <c r="F26" s="87" t="s">
        <v>37</v>
      </c>
      <c r="G26" s="87" t="s">
        <v>103</v>
      </c>
      <c r="H26" s="87" t="s">
        <v>149</v>
      </c>
      <c r="I26" s="88">
        <v>3</v>
      </c>
      <c r="J26" s="88">
        <v>3</v>
      </c>
      <c r="K26" s="88">
        <v>0</v>
      </c>
      <c r="L26" s="87" t="s">
        <v>9</v>
      </c>
      <c r="M26" s="89">
        <v>8</v>
      </c>
      <c r="N26" s="90" t="s">
        <v>180</v>
      </c>
      <c r="O26" s="93"/>
    </row>
    <row r="27" spans="1:15" ht="20.100000000000001" customHeight="1" x14ac:dyDescent="0.3">
      <c r="A27" s="86" t="s">
        <v>324</v>
      </c>
      <c r="B27" s="87" t="s">
        <v>303</v>
      </c>
      <c r="C27" s="87" t="s">
        <v>304</v>
      </c>
      <c r="D27" s="87" t="s">
        <v>215</v>
      </c>
      <c r="E27" s="87" t="s">
        <v>217</v>
      </c>
      <c r="F27" s="87" t="s">
        <v>41</v>
      </c>
      <c r="G27" s="87" t="s">
        <v>107</v>
      </c>
      <c r="H27" s="87" t="s">
        <v>149</v>
      </c>
      <c r="I27" s="88">
        <v>3</v>
      </c>
      <c r="J27" s="88">
        <v>3</v>
      </c>
      <c r="K27" s="88">
        <v>0</v>
      </c>
      <c r="L27" s="87" t="s">
        <v>9</v>
      </c>
      <c r="M27" s="89">
        <v>20</v>
      </c>
      <c r="N27" s="90" t="s">
        <v>180</v>
      </c>
      <c r="O27" s="93"/>
    </row>
    <row r="28" spans="1:15" ht="20.100000000000001" customHeight="1" x14ac:dyDescent="0.3">
      <c r="A28" s="86" t="s">
        <v>325</v>
      </c>
      <c r="B28" s="87" t="s">
        <v>303</v>
      </c>
      <c r="C28" s="87" t="s">
        <v>304</v>
      </c>
      <c r="D28" s="87" t="s">
        <v>215</v>
      </c>
      <c r="E28" s="87" t="s">
        <v>218</v>
      </c>
      <c r="F28" s="87" t="s">
        <v>47</v>
      </c>
      <c r="G28" s="87" t="s">
        <v>113</v>
      </c>
      <c r="H28" s="87" t="s">
        <v>149</v>
      </c>
      <c r="I28" s="88">
        <v>3</v>
      </c>
      <c r="J28" s="88">
        <v>3</v>
      </c>
      <c r="K28" s="88">
        <v>0</v>
      </c>
      <c r="L28" s="87" t="s">
        <v>9</v>
      </c>
      <c r="M28" s="89">
        <v>12</v>
      </c>
      <c r="N28" s="90" t="s">
        <v>180</v>
      </c>
      <c r="O28" s="93"/>
    </row>
    <row r="29" spans="1:15" ht="20.100000000000001" customHeight="1" x14ac:dyDescent="0.3">
      <c r="A29" s="86" t="s">
        <v>326</v>
      </c>
      <c r="B29" s="87" t="s">
        <v>303</v>
      </c>
      <c r="C29" s="87" t="s">
        <v>304</v>
      </c>
      <c r="D29" s="87" t="s">
        <v>215</v>
      </c>
      <c r="E29" s="87" t="s">
        <v>219</v>
      </c>
      <c r="F29" s="87" t="s">
        <v>51</v>
      </c>
      <c r="G29" s="87" t="s">
        <v>117</v>
      </c>
      <c r="H29" s="87" t="s">
        <v>149</v>
      </c>
      <c r="I29" s="88">
        <v>3</v>
      </c>
      <c r="J29" s="88">
        <v>3</v>
      </c>
      <c r="K29" s="88">
        <v>0</v>
      </c>
      <c r="L29" s="87" t="s">
        <v>9</v>
      </c>
      <c r="M29" s="89">
        <v>6</v>
      </c>
      <c r="N29" s="90" t="s">
        <v>180</v>
      </c>
      <c r="O29" s="93"/>
    </row>
    <row r="30" spans="1:15" ht="20.100000000000001" customHeight="1" x14ac:dyDescent="0.3">
      <c r="A30" s="86" t="s">
        <v>327</v>
      </c>
      <c r="B30" s="87" t="s">
        <v>303</v>
      </c>
      <c r="C30" s="87" t="s">
        <v>304</v>
      </c>
      <c r="D30" s="87" t="s">
        <v>215</v>
      </c>
      <c r="E30" s="87" t="s">
        <v>220</v>
      </c>
      <c r="F30" s="87" t="s">
        <v>221</v>
      </c>
      <c r="G30" s="87" t="s">
        <v>222</v>
      </c>
      <c r="H30" s="87" t="s">
        <v>149</v>
      </c>
      <c r="I30" s="88">
        <v>3</v>
      </c>
      <c r="J30" s="88">
        <v>3</v>
      </c>
      <c r="K30" s="88">
        <v>0</v>
      </c>
      <c r="L30" s="87" t="s">
        <v>9</v>
      </c>
      <c r="M30" s="89">
        <v>7</v>
      </c>
      <c r="N30" s="90" t="s">
        <v>180</v>
      </c>
      <c r="O30" s="93"/>
    </row>
    <row r="31" spans="1:15" ht="20.100000000000001" customHeight="1" x14ac:dyDescent="0.3">
      <c r="A31" s="86" t="s">
        <v>328</v>
      </c>
      <c r="B31" s="87" t="s">
        <v>303</v>
      </c>
      <c r="C31" s="87" t="s">
        <v>304</v>
      </c>
      <c r="D31" s="87" t="s">
        <v>215</v>
      </c>
      <c r="E31" s="87" t="s">
        <v>220</v>
      </c>
      <c r="F31" s="87" t="s">
        <v>53</v>
      </c>
      <c r="G31" s="87" t="s">
        <v>119</v>
      </c>
      <c r="H31" s="87" t="s">
        <v>149</v>
      </c>
      <c r="I31" s="88">
        <v>3</v>
      </c>
      <c r="J31" s="88">
        <v>3</v>
      </c>
      <c r="K31" s="88">
        <v>0</v>
      </c>
      <c r="L31" s="87" t="s">
        <v>9</v>
      </c>
      <c r="M31" s="89">
        <v>6</v>
      </c>
      <c r="N31" s="90" t="s">
        <v>180</v>
      </c>
      <c r="O31" s="93"/>
    </row>
    <row r="32" spans="1:15" ht="20.100000000000001" customHeight="1" x14ac:dyDescent="0.3">
      <c r="A32" s="86" t="s">
        <v>329</v>
      </c>
      <c r="B32" s="87" t="s">
        <v>303</v>
      </c>
      <c r="C32" s="87" t="s">
        <v>304</v>
      </c>
      <c r="D32" s="87" t="s">
        <v>215</v>
      </c>
      <c r="E32" s="87" t="s">
        <v>220</v>
      </c>
      <c r="F32" s="87" t="s">
        <v>54</v>
      </c>
      <c r="G32" s="87" t="s">
        <v>120</v>
      </c>
      <c r="H32" s="87" t="s">
        <v>149</v>
      </c>
      <c r="I32" s="88">
        <v>3</v>
      </c>
      <c r="J32" s="88">
        <v>3</v>
      </c>
      <c r="K32" s="88">
        <v>0</v>
      </c>
      <c r="L32" s="87" t="s">
        <v>9</v>
      </c>
      <c r="M32" s="89">
        <v>28</v>
      </c>
      <c r="N32" s="90" t="s">
        <v>180</v>
      </c>
      <c r="O32" s="93"/>
    </row>
    <row r="33" spans="1:15" ht="20.100000000000001" customHeight="1" x14ac:dyDescent="0.3">
      <c r="A33" s="86" t="s">
        <v>330</v>
      </c>
      <c r="B33" s="87" t="s">
        <v>303</v>
      </c>
      <c r="C33" s="87" t="s">
        <v>304</v>
      </c>
      <c r="D33" s="87" t="s">
        <v>215</v>
      </c>
      <c r="E33" s="87" t="s">
        <v>223</v>
      </c>
      <c r="F33" s="87" t="s">
        <v>55</v>
      </c>
      <c r="G33" s="87" t="s">
        <v>121</v>
      </c>
      <c r="H33" s="87" t="s">
        <v>149</v>
      </c>
      <c r="I33" s="88">
        <v>3</v>
      </c>
      <c r="J33" s="88">
        <v>3</v>
      </c>
      <c r="K33" s="88">
        <v>0</v>
      </c>
      <c r="L33" s="87" t="s">
        <v>9</v>
      </c>
      <c r="M33" s="89">
        <v>31</v>
      </c>
      <c r="N33" s="90" t="s">
        <v>180</v>
      </c>
      <c r="O33" s="93"/>
    </row>
    <row r="34" spans="1:15" ht="20.100000000000001" customHeight="1" x14ac:dyDescent="0.3">
      <c r="A34" s="86" t="s">
        <v>331</v>
      </c>
      <c r="B34" s="87" t="s">
        <v>303</v>
      </c>
      <c r="C34" s="87" t="s">
        <v>304</v>
      </c>
      <c r="D34" s="87" t="s">
        <v>215</v>
      </c>
      <c r="E34" s="87" t="s">
        <v>224</v>
      </c>
      <c r="F34" s="87" t="s">
        <v>56</v>
      </c>
      <c r="G34" s="87" t="s">
        <v>122</v>
      </c>
      <c r="H34" s="87" t="s">
        <v>149</v>
      </c>
      <c r="I34" s="88">
        <v>3</v>
      </c>
      <c r="J34" s="88">
        <v>3</v>
      </c>
      <c r="K34" s="88">
        <v>0</v>
      </c>
      <c r="L34" s="87" t="s">
        <v>9</v>
      </c>
      <c r="M34" s="89">
        <v>28</v>
      </c>
      <c r="N34" s="90" t="s">
        <v>180</v>
      </c>
      <c r="O34" s="93"/>
    </row>
    <row r="35" spans="1:15" ht="20.100000000000001" customHeight="1" x14ac:dyDescent="0.3">
      <c r="A35" s="86" t="s">
        <v>332</v>
      </c>
      <c r="B35" s="87" t="s">
        <v>303</v>
      </c>
      <c r="C35" s="87" t="s">
        <v>304</v>
      </c>
      <c r="D35" s="87" t="s">
        <v>215</v>
      </c>
      <c r="E35" s="87" t="s">
        <v>224</v>
      </c>
      <c r="F35" s="87" t="s">
        <v>57</v>
      </c>
      <c r="G35" s="87" t="s">
        <v>123</v>
      </c>
      <c r="H35" s="87" t="s">
        <v>149</v>
      </c>
      <c r="I35" s="88">
        <v>3</v>
      </c>
      <c r="J35" s="88">
        <v>3</v>
      </c>
      <c r="K35" s="88">
        <v>0</v>
      </c>
      <c r="L35" s="87" t="s">
        <v>9</v>
      </c>
      <c r="M35" s="89">
        <v>20</v>
      </c>
      <c r="N35" s="90" t="s">
        <v>180</v>
      </c>
      <c r="O35" s="93"/>
    </row>
    <row r="36" spans="1:15" ht="20.100000000000001" customHeight="1" x14ac:dyDescent="0.3">
      <c r="A36" s="86" t="s">
        <v>333</v>
      </c>
      <c r="B36" s="87" t="s">
        <v>303</v>
      </c>
      <c r="C36" s="87" t="s">
        <v>304</v>
      </c>
      <c r="D36" s="87" t="s">
        <v>215</v>
      </c>
      <c r="E36" s="87" t="s">
        <v>224</v>
      </c>
      <c r="F36" s="87" t="s">
        <v>58</v>
      </c>
      <c r="G36" s="87" t="s">
        <v>124</v>
      </c>
      <c r="H36" s="87" t="s">
        <v>149</v>
      </c>
      <c r="I36" s="88">
        <v>3</v>
      </c>
      <c r="J36" s="88">
        <v>3</v>
      </c>
      <c r="K36" s="88">
        <v>0</v>
      </c>
      <c r="L36" s="87" t="s">
        <v>9</v>
      </c>
      <c r="M36" s="89">
        <v>75</v>
      </c>
      <c r="N36" s="90" t="s">
        <v>180</v>
      </c>
      <c r="O36" s="93"/>
    </row>
    <row r="37" spans="1:15" ht="20.100000000000001" customHeight="1" x14ac:dyDescent="0.3">
      <c r="A37" s="86" t="s">
        <v>334</v>
      </c>
      <c r="B37" s="87" t="s">
        <v>303</v>
      </c>
      <c r="C37" s="87" t="s">
        <v>304</v>
      </c>
      <c r="D37" s="87" t="s">
        <v>215</v>
      </c>
      <c r="E37" s="87" t="s">
        <v>224</v>
      </c>
      <c r="F37" s="87" t="s">
        <v>59</v>
      </c>
      <c r="G37" s="87" t="s">
        <v>125</v>
      </c>
      <c r="H37" s="87" t="s">
        <v>149</v>
      </c>
      <c r="I37" s="88">
        <v>3</v>
      </c>
      <c r="J37" s="88">
        <v>3</v>
      </c>
      <c r="K37" s="88">
        <v>0</v>
      </c>
      <c r="L37" s="87" t="s">
        <v>9</v>
      </c>
      <c r="M37" s="89">
        <v>36</v>
      </c>
      <c r="N37" s="90" t="s">
        <v>180</v>
      </c>
      <c r="O37" s="93"/>
    </row>
    <row r="38" spans="1:15" ht="20.100000000000001" customHeight="1" x14ac:dyDescent="0.3">
      <c r="A38" s="86" t="s">
        <v>335</v>
      </c>
      <c r="B38" s="87" t="s">
        <v>303</v>
      </c>
      <c r="C38" s="87" t="s">
        <v>304</v>
      </c>
      <c r="D38" s="87" t="s">
        <v>225</v>
      </c>
      <c r="E38" s="87" t="s">
        <v>226</v>
      </c>
      <c r="F38" s="87" t="s">
        <v>61</v>
      </c>
      <c r="G38" s="87" t="s">
        <v>126</v>
      </c>
      <c r="H38" s="87" t="s">
        <v>149</v>
      </c>
      <c r="I38" s="88">
        <v>3</v>
      </c>
      <c r="J38" s="88">
        <v>3</v>
      </c>
      <c r="K38" s="88">
        <v>0</v>
      </c>
      <c r="L38" s="87" t="s">
        <v>9</v>
      </c>
      <c r="M38" s="89">
        <v>8</v>
      </c>
      <c r="N38" s="90" t="s">
        <v>180</v>
      </c>
      <c r="O38" s="93"/>
    </row>
    <row r="39" spans="1:15" ht="20.100000000000001" customHeight="1" x14ac:dyDescent="0.3">
      <c r="A39" s="86" t="s">
        <v>336</v>
      </c>
      <c r="B39" s="87" t="s">
        <v>303</v>
      </c>
      <c r="C39" s="87" t="s">
        <v>304</v>
      </c>
      <c r="D39" s="87" t="s">
        <v>225</v>
      </c>
      <c r="E39" s="87" t="s">
        <v>227</v>
      </c>
      <c r="F39" s="87" t="s">
        <v>63</v>
      </c>
      <c r="G39" s="87" t="s">
        <v>128</v>
      </c>
      <c r="H39" s="87" t="s">
        <v>149</v>
      </c>
      <c r="I39" s="88">
        <v>3</v>
      </c>
      <c r="J39" s="88">
        <v>3</v>
      </c>
      <c r="K39" s="88">
        <v>0</v>
      </c>
      <c r="L39" s="87" t="s">
        <v>9</v>
      </c>
      <c r="M39" s="89">
        <v>56</v>
      </c>
      <c r="N39" s="90" t="s">
        <v>180</v>
      </c>
      <c r="O39" s="93"/>
    </row>
    <row r="40" spans="1:15" ht="20.100000000000001" customHeight="1" x14ac:dyDescent="0.3">
      <c r="A40" s="86" t="s">
        <v>337</v>
      </c>
      <c r="B40" s="87" t="s">
        <v>303</v>
      </c>
      <c r="C40" s="87" t="s">
        <v>304</v>
      </c>
      <c r="D40" s="87" t="s">
        <v>225</v>
      </c>
      <c r="E40" s="87" t="s">
        <v>227</v>
      </c>
      <c r="F40" s="87" t="s">
        <v>64</v>
      </c>
      <c r="G40" s="87" t="s">
        <v>129</v>
      </c>
      <c r="H40" s="87" t="s">
        <v>149</v>
      </c>
      <c r="I40" s="88">
        <v>3</v>
      </c>
      <c r="J40" s="88">
        <v>3</v>
      </c>
      <c r="K40" s="88">
        <v>0</v>
      </c>
      <c r="L40" s="87" t="s">
        <v>9</v>
      </c>
      <c r="M40" s="89">
        <v>16</v>
      </c>
      <c r="N40" s="90" t="s">
        <v>180</v>
      </c>
      <c r="O40" s="93"/>
    </row>
    <row r="41" spans="1:15" ht="20.100000000000001" customHeight="1" x14ac:dyDescent="0.3">
      <c r="A41" s="86" t="s">
        <v>338</v>
      </c>
      <c r="B41" s="87" t="s">
        <v>303</v>
      </c>
      <c r="C41" s="87" t="s">
        <v>304</v>
      </c>
      <c r="D41" s="87" t="s">
        <v>225</v>
      </c>
      <c r="E41" s="87" t="s">
        <v>227</v>
      </c>
      <c r="F41" s="87" t="s">
        <v>65</v>
      </c>
      <c r="G41" s="87" t="s">
        <v>130</v>
      </c>
      <c r="H41" s="87" t="s">
        <v>149</v>
      </c>
      <c r="I41" s="88">
        <v>3</v>
      </c>
      <c r="J41" s="88">
        <v>3</v>
      </c>
      <c r="K41" s="88">
        <v>0</v>
      </c>
      <c r="L41" s="87" t="s">
        <v>9</v>
      </c>
      <c r="M41" s="89">
        <v>8</v>
      </c>
      <c r="N41" s="90" t="s">
        <v>180</v>
      </c>
      <c r="O41" s="93"/>
    </row>
    <row r="42" spans="1:15" ht="20.100000000000001" customHeight="1" x14ac:dyDescent="0.3">
      <c r="A42" s="86" t="s">
        <v>339</v>
      </c>
      <c r="B42" s="87" t="s">
        <v>303</v>
      </c>
      <c r="C42" s="87" t="s">
        <v>304</v>
      </c>
      <c r="D42" s="87" t="s">
        <v>228</v>
      </c>
      <c r="E42" s="87" t="s">
        <v>229</v>
      </c>
      <c r="F42" s="87" t="s">
        <v>68</v>
      </c>
      <c r="G42" s="87" t="s">
        <v>132</v>
      </c>
      <c r="H42" s="87" t="s">
        <v>149</v>
      </c>
      <c r="I42" s="88">
        <v>3</v>
      </c>
      <c r="J42" s="88">
        <v>3</v>
      </c>
      <c r="K42" s="88">
        <v>0</v>
      </c>
      <c r="L42" s="87" t="s">
        <v>9</v>
      </c>
      <c r="M42" s="89">
        <v>10</v>
      </c>
      <c r="N42" s="90" t="s">
        <v>180</v>
      </c>
      <c r="O42" s="93"/>
    </row>
    <row r="43" spans="1:15" ht="20.100000000000001" customHeight="1" x14ac:dyDescent="0.3">
      <c r="A43" s="86" t="s">
        <v>340</v>
      </c>
      <c r="B43" s="87" t="s">
        <v>303</v>
      </c>
      <c r="C43" s="87" t="s">
        <v>304</v>
      </c>
      <c r="D43" s="87" t="s">
        <v>228</v>
      </c>
      <c r="E43" s="87" t="s">
        <v>229</v>
      </c>
      <c r="F43" s="87" t="s">
        <v>69</v>
      </c>
      <c r="G43" s="87" t="s">
        <v>133</v>
      </c>
      <c r="H43" s="87" t="s">
        <v>149</v>
      </c>
      <c r="I43" s="88">
        <v>3</v>
      </c>
      <c r="J43" s="88">
        <v>3</v>
      </c>
      <c r="K43" s="88">
        <v>0</v>
      </c>
      <c r="L43" s="87" t="s">
        <v>9</v>
      </c>
      <c r="M43" s="89">
        <v>37</v>
      </c>
      <c r="N43" s="90" t="s">
        <v>180</v>
      </c>
      <c r="O43" s="93"/>
    </row>
    <row r="44" spans="1:15" ht="20.100000000000001" customHeight="1" x14ac:dyDescent="0.3">
      <c r="A44" s="86" t="s">
        <v>341</v>
      </c>
      <c r="B44" s="87" t="s">
        <v>303</v>
      </c>
      <c r="C44" s="87" t="s">
        <v>304</v>
      </c>
      <c r="D44" s="87" t="s">
        <v>228</v>
      </c>
      <c r="E44" s="87" t="s">
        <v>229</v>
      </c>
      <c r="F44" s="87" t="s">
        <v>70</v>
      </c>
      <c r="G44" s="87" t="s">
        <v>134</v>
      </c>
      <c r="H44" s="87" t="s">
        <v>149</v>
      </c>
      <c r="I44" s="88">
        <v>3</v>
      </c>
      <c r="J44" s="88">
        <v>3</v>
      </c>
      <c r="K44" s="88">
        <v>0</v>
      </c>
      <c r="L44" s="87" t="s">
        <v>9</v>
      </c>
      <c r="M44" s="89">
        <v>28</v>
      </c>
      <c r="N44" s="90" t="s">
        <v>180</v>
      </c>
      <c r="O44" s="93"/>
    </row>
    <row r="45" spans="1:15" ht="20.100000000000001" customHeight="1" x14ac:dyDescent="0.3">
      <c r="A45" s="86" t="s">
        <v>342</v>
      </c>
      <c r="B45" s="87" t="s">
        <v>303</v>
      </c>
      <c r="C45" s="87" t="s">
        <v>304</v>
      </c>
      <c r="D45" s="87" t="s">
        <v>228</v>
      </c>
      <c r="E45" s="87" t="s">
        <v>230</v>
      </c>
      <c r="F45" s="87" t="s">
        <v>231</v>
      </c>
      <c r="G45" s="87" t="s">
        <v>232</v>
      </c>
      <c r="H45" s="87" t="s">
        <v>149</v>
      </c>
      <c r="I45" s="88">
        <v>3</v>
      </c>
      <c r="J45" s="88">
        <v>3</v>
      </c>
      <c r="K45" s="88">
        <v>0</v>
      </c>
      <c r="L45" s="87" t="s">
        <v>9</v>
      </c>
      <c r="M45" s="89">
        <v>24</v>
      </c>
      <c r="N45" s="90" t="s">
        <v>180</v>
      </c>
      <c r="O45" s="93"/>
    </row>
    <row r="46" spans="1:15" ht="20.100000000000001" customHeight="1" x14ac:dyDescent="0.3">
      <c r="A46" s="86" t="s">
        <v>343</v>
      </c>
      <c r="B46" s="87" t="s">
        <v>303</v>
      </c>
      <c r="C46" s="87" t="s">
        <v>304</v>
      </c>
      <c r="D46" s="87" t="s">
        <v>228</v>
      </c>
      <c r="E46" s="87" t="s">
        <v>230</v>
      </c>
      <c r="F46" s="87" t="s">
        <v>71</v>
      </c>
      <c r="G46" s="87" t="s">
        <v>135</v>
      </c>
      <c r="H46" s="87" t="s">
        <v>149</v>
      </c>
      <c r="I46" s="88">
        <v>3</v>
      </c>
      <c r="J46" s="88">
        <v>3</v>
      </c>
      <c r="K46" s="88">
        <v>0</v>
      </c>
      <c r="L46" s="87" t="s">
        <v>9</v>
      </c>
      <c r="M46" s="89">
        <v>33</v>
      </c>
      <c r="N46" s="90" t="s">
        <v>180</v>
      </c>
      <c r="O46" s="93"/>
    </row>
    <row r="47" spans="1:15" ht="20.100000000000001" customHeight="1" x14ac:dyDescent="0.3">
      <c r="A47" s="86" t="s">
        <v>344</v>
      </c>
      <c r="B47" s="87" t="s">
        <v>303</v>
      </c>
      <c r="C47" s="87" t="s">
        <v>304</v>
      </c>
      <c r="D47" s="87" t="s">
        <v>228</v>
      </c>
      <c r="E47" s="87" t="s">
        <v>230</v>
      </c>
      <c r="F47" s="87" t="s">
        <v>233</v>
      </c>
      <c r="G47" s="87" t="s">
        <v>234</v>
      </c>
      <c r="H47" s="87" t="s">
        <v>149</v>
      </c>
      <c r="I47" s="88">
        <v>3</v>
      </c>
      <c r="J47" s="88">
        <v>3</v>
      </c>
      <c r="K47" s="88">
        <v>0</v>
      </c>
      <c r="L47" s="87" t="s">
        <v>9</v>
      </c>
      <c r="M47" s="89">
        <v>31</v>
      </c>
      <c r="N47" s="90" t="s">
        <v>180</v>
      </c>
      <c r="O47" s="93"/>
    </row>
    <row r="48" spans="1:15" ht="20.100000000000001" customHeight="1" x14ac:dyDescent="0.3">
      <c r="A48" s="86" t="s">
        <v>345</v>
      </c>
      <c r="B48" s="87" t="s">
        <v>303</v>
      </c>
      <c r="C48" s="87" t="s">
        <v>304</v>
      </c>
      <c r="D48" s="87" t="s">
        <v>228</v>
      </c>
      <c r="E48" s="87" t="s">
        <v>235</v>
      </c>
      <c r="F48" s="87" t="s">
        <v>72</v>
      </c>
      <c r="G48" s="87" t="s">
        <v>136</v>
      </c>
      <c r="H48" s="87" t="s">
        <v>149</v>
      </c>
      <c r="I48" s="88">
        <v>3</v>
      </c>
      <c r="J48" s="88">
        <v>3</v>
      </c>
      <c r="K48" s="88">
        <v>0</v>
      </c>
      <c r="L48" s="87" t="s">
        <v>9</v>
      </c>
      <c r="M48" s="89">
        <v>32</v>
      </c>
      <c r="N48" s="90" t="s">
        <v>180</v>
      </c>
      <c r="O48" s="93"/>
    </row>
    <row r="49" spans="1:15" ht="20.100000000000001" customHeight="1" x14ac:dyDescent="0.3">
      <c r="A49" s="86" t="s">
        <v>346</v>
      </c>
      <c r="B49" s="87" t="s">
        <v>303</v>
      </c>
      <c r="C49" s="87" t="s">
        <v>304</v>
      </c>
      <c r="D49" s="87" t="s">
        <v>228</v>
      </c>
      <c r="E49" s="87" t="s">
        <v>236</v>
      </c>
      <c r="F49" s="87" t="s">
        <v>73</v>
      </c>
      <c r="G49" s="87" t="s">
        <v>137</v>
      </c>
      <c r="H49" s="87" t="s">
        <v>149</v>
      </c>
      <c r="I49" s="88">
        <v>2</v>
      </c>
      <c r="J49" s="88">
        <v>2</v>
      </c>
      <c r="K49" s="88">
        <v>0</v>
      </c>
      <c r="L49" s="87" t="s">
        <v>9</v>
      </c>
      <c r="M49" s="89">
        <v>8</v>
      </c>
      <c r="N49" s="90" t="s">
        <v>180</v>
      </c>
      <c r="O49" s="93"/>
    </row>
    <row r="50" spans="1:15" ht="20.100000000000001" customHeight="1" x14ac:dyDescent="0.3">
      <c r="A50" s="86" t="s">
        <v>347</v>
      </c>
      <c r="B50" s="87" t="s">
        <v>303</v>
      </c>
      <c r="C50" s="87" t="s">
        <v>304</v>
      </c>
      <c r="D50" s="87" t="s">
        <v>228</v>
      </c>
      <c r="E50" s="87" t="s">
        <v>236</v>
      </c>
      <c r="F50" s="87" t="s">
        <v>74</v>
      </c>
      <c r="G50" s="87" t="s">
        <v>138</v>
      </c>
      <c r="H50" s="87" t="s">
        <v>149</v>
      </c>
      <c r="I50" s="88">
        <v>2</v>
      </c>
      <c r="J50" s="88">
        <v>1</v>
      </c>
      <c r="K50" s="88">
        <v>2</v>
      </c>
      <c r="L50" s="87" t="s">
        <v>151</v>
      </c>
      <c r="M50" s="89">
        <v>6</v>
      </c>
      <c r="N50" s="90" t="s">
        <v>180</v>
      </c>
      <c r="O50" s="93"/>
    </row>
    <row r="51" spans="1:15" ht="20.100000000000001" customHeight="1" x14ac:dyDescent="0.3">
      <c r="A51" s="86" t="s">
        <v>348</v>
      </c>
      <c r="B51" s="87" t="s">
        <v>303</v>
      </c>
      <c r="C51" s="87" t="s">
        <v>304</v>
      </c>
      <c r="D51" s="87" t="s">
        <v>237</v>
      </c>
      <c r="E51" s="87" t="s">
        <v>238</v>
      </c>
      <c r="F51" s="87" t="s">
        <v>78</v>
      </c>
      <c r="G51" s="87" t="s">
        <v>141</v>
      </c>
      <c r="H51" s="87" t="s">
        <v>149</v>
      </c>
      <c r="I51" s="88">
        <v>3</v>
      </c>
      <c r="J51" s="88">
        <v>3</v>
      </c>
      <c r="K51" s="88">
        <v>0</v>
      </c>
      <c r="L51" s="87" t="s">
        <v>9</v>
      </c>
      <c r="M51" s="89">
        <v>15</v>
      </c>
      <c r="N51" s="90" t="s">
        <v>180</v>
      </c>
      <c r="O51" s="93"/>
    </row>
    <row r="52" spans="1:15" ht="20.100000000000001" customHeight="1" x14ac:dyDescent="0.3">
      <c r="A52" s="86" t="s">
        <v>349</v>
      </c>
      <c r="B52" s="87" t="s">
        <v>303</v>
      </c>
      <c r="C52" s="87" t="s">
        <v>304</v>
      </c>
      <c r="D52" s="87" t="s">
        <v>237</v>
      </c>
      <c r="E52" s="87" t="s">
        <v>238</v>
      </c>
      <c r="F52" s="87" t="s">
        <v>79</v>
      </c>
      <c r="G52" s="87" t="s">
        <v>142</v>
      </c>
      <c r="H52" s="87" t="s">
        <v>149</v>
      </c>
      <c r="I52" s="88">
        <v>3</v>
      </c>
      <c r="J52" s="88">
        <v>3</v>
      </c>
      <c r="K52" s="88">
        <v>0</v>
      </c>
      <c r="L52" s="87" t="s">
        <v>9</v>
      </c>
      <c r="M52" s="89">
        <v>15</v>
      </c>
      <c r="N52" s="90" t="s">
        <v>180</v>
      </c>
      <c r="O52" s="93"/>
    </row>
    <row r="53" spans="1:15" ht="20.100000000000001" customHeight="1" x14ac:dyDescent="0.3">
      <c r="A53" s="86" t="s">
        <v>350</v>
      </c>
      <c r="B53" s="87" t="s">
        <v>303</v>
      </c>
      <c r="C53" s="87" t="s">
        <v>304</v>
      </c>
      <c r="D53" s="87" t="s">
        <v>239</v>
      </c>
      <c r="E53" s="87" t="s">
        <v>240</v>
      </c>
      <c r="F53" s="87" t="s">
        <v>80</v>
      </c>
      <c r="G53" s="87" t="s">
        <v>143</v>
      </c>
      <c r="H53" s="87" t="s">
        <v>149</v>
      </c>
      <c r="I53" s="88">
        <v>3</v>
      </c>
      <c r="J53" s="88">
        <v>3</v>
      </c>
      <c r="K53" s="88">
        <v>0</v>
      </c>
      <c r="L53" s="87" t="s">
        <v>9</v>
      </c>
      <c r="M53" s="89">
        <v>24</v>
      </c>
      <c r="N53" s="90" t="s">
        <v>180</v>
      </c>
      <c r="O53" s="93"/>
    </row>
    <row r="54" spans="1:15" ht="20.100000000000001" customHeight="1" x14ac:dyDescent="0.3">
      <c r="A54" s="86" t="s">
        <v>351</v>
      </c>
      <c r="B54" s="87" t="s">
        <v>303</v>
      </c>
      <c r="C54" s="87" t="s">
        <v>304</v>
      </c>
      <c r="D54" s="87" t="s">
        <v>239</v>
      </c>
      <c r="E54" s="87" t="s">
        <v>240</v>
      </c>
      <c r="F54" s="87" t="s">
        <v>241</v>
      </c>
      <c r="G54" s="87" t="s">
        <v>242</v>
      </c>
      <c r="H54" s="87" t="s">
        <v>149</v>
      </c>
      <c r="I54" s="88">
        <v>3</v>
      </c>
      <c r="J54" s="88">
        <v>3</v>
      </c>
      <c r="K54" s="88">
        <v>0</v>
      </c>
      <c r="L54" s="87" t="s">
        <v>9</v>
      </c>
      <c r="M54" s="89">
        <v>28</v>
      </c>
      <c r="N54" s="90" t="s">
        <v>180</v>
      </c>
      <c r="O54" s="93"/>
    </row>
    <row r="55" spans="1:15" ht="20.100000000000001" customHeight="1" x14ac:dyDescent="0.3">
      <c r="A55" s="86" t="s">
        <v>352</v>
      </c>
      <c r="B55" s="87" t="s">
        <v>303</v>
      </c>
      <c r="C55" s="87" t="s">
        <v>304</v>
      </c>
      <c r="D55" s="87" t="s">
        <v>239</v>
      </c>
      <c r="E55" s="87" t="s">
        <v>240</v>
      </c>
      <c r="F55" s="87" t="s">
        <v>81</v>
      </c>
      <c r="G55" s="87" t="s">
        <v>144</v>
      </c>
      <c r="H55" s="87" t="s">
        <v>149</v>
      </c>
      <c r="I55" s="88">
        <v>3</v>
      </c>
      <c r="J55" s="88">
        <v>3</v>
      </c>
      <c r="K55" s="88">
        <v>0</v>
      </c>
      <c r="L55" s="87" t="s">
        <v>9</v>
      </c>
      <c r="M55" s="89">
        <v>6</v>
      </c>
      <c r="N55" s="90" t="s">
        <v>180</v>
      </c>
      <c r="O55" s="93"/>
    </row>
    <row r="56" spans="1:15" ht="20.100000000000001" customHeight="1" x14ac:dyDescent="0.3">
      <c r="A56" s="86" t="s">
        <v>353</v>
      </c>
      <c r="B56" s="87" t="s">
        <v>303</v>
      </c>
      <c r="C56" s="87" t="s">
        <v>304</v>
      </c>
      <c r="D56" s="87" t="s">
        <v>243</v>
      </c>
      <c r="E56" s="87" t="s">
        <v>244</v>
      </c>
      <c r="F56" s="87" t="s">
        <v>83</v>
      </c>
      <c r="G56" s="87" t="s">
        <v>146</v>
      </c>
      <c r="H56" s="87" t="s">
        <v>149</v>
      </c>
      <c r="I56" s="88">
        <v>2</v>
      </c>
      <c r="J56" s="88">
        <v>1</v>
      </c>
      <c r="K56" s="88">
        <v>2</v>
      </c>
      <c r="L56" s="87" t="s">
        <v>151</v>
      </c>
      <c r="M56" s="89">
        <v>23</v>
      </c>
      <c r="N56" s="90" t="s">
        <v>180</v>
      </c>
      <c r="O56" s="93"/>
    </row>
    <row r="57" spans="1:15" ht="20.100000000000001" customHeight="1" x14ac:dyDescent="0.3">
      <c r="A57" s="86" t="s">
        <v>354</v>
      </c>
      <c r="B57" s="87" t="s">
        <v>303</v>
      </c>
      <c r="C57" s="87" t="s">
        <v>304</v>
      </c>
      <c r="D57" s="87" t="s">
        <v>243</v>
      </c>
      <c r="E57" s="87" t="s">
        <v>244</v>
      </c>
      <c r="F57" s="87" t="s">
        <v>84</v>
      </c>
      <c r="G57" s="87" t="s">
        <v>147</v>
      </c>
      <c r="H57" s="87" t="s">
        <v>149</v>
      </c>
      <c r="I57" s="88">
        <v>1</v>
      </c>
      <c r="J57" s="88">
        <v>0</v>
      </c>
      <c r="K57" s="88">
        <v>2</v>
      </c>
      <c r="L57" s="87" t="s">
        <v>10</v>
      </c>
      <c r="M57" s="89">
        <v>6</v>
      </c>
      <c r="N57" s="90" t="s">
        <v>180</v>
      </c>
      <c r="O57" s="93"/>
    </row>
    <row r="58" spans="1:15" ht="20.100000000000001" customHeight="1" thickBot="1" x14ac:dyDescent="0.35">
      <c r="A58" s="94" t="s">
        <v>355</v>
      </c>
      <c r="B58" s="95" t="s">
        <v>303</v>
      </c>
      <c r="C58" s="95" t="s">
        <v>304</v>
      </c>
      <c r="D58" s="95" t="s">
        <v>228</v>
      </c>
      <c r="E58" s="95" t="s">
        <v>236</v>
      </c>
      <c r="F58" s="95" t="s">
        <v>245</v>
      </c>
      <c r="G58" s="95" t="s">
        <v>246</v>
      </c>
      <c r="H58" s="95" t="s">
        <v>149</v>
      </c>
      <c r="I58" s="96">
        <v>2</v>
      </c>
      <c r="J58" s="96">
        <v>1</v>
      </c>
      <c r="K58" s="96">
        <v>2</v>
      </c>
      <c r="L58" s="95" t="s">
        <v>151</v>
      </c>
      <c r="M58" s="97">
        <v>13</v>
      </c>
      <c r="N58" s="98" t="s">
        <v>180</v>
      </c>
      <c r="O58" s="99"/>
    </row>
    <row r="59" spans="1:15" ht="20.100000000000001" customHeight="1" x14ac:dyDescent="0.3">
      <c r="A59" s="80" t="s">
        <v>356</v>
      </c>
      <c r="B59" s="87" t="s">
        <v>303</v>
      </c>
      <c r="C59" s="87" t="s">
        <v>304</v>
      </c>
      <c r="D59" s="87" t="s">
        <v>15</v>
      </c>
      <c r="E59" s="87" t="s">
        <v>16</v>
      </c>
      <c r="F59" s="87" t="s">
        <v>357</v>
      </c>
      <c r="G59" s="87" t="s">
        <v>358</v>
      </c>
      <c r="H59" s="87" t="s">
        <v>149</v>
      </c>
      <c r="I59" s="88">
        <v>3</v>
      </c>
      <c r="J59" s="88">
        <v>3</v>
      </c>
      <c r="K59" s="88">
        <v>0</v>
      </c>
      <c r="L59" s="87" t="s">
        <v>9</v>
      </c>
      <c r="M59" s="89"/>
      <c r="N59" s="100" t="s">
        <v>181</v>
      </c>
      <c r="O59" s="92"/>
    </row>
    <row r="60" spans="1:15" ht="20.100000000000001" customHeight="1" x14ac:dyDescent="0.3">
      <c r="A60" s="86" t="s">
        <v>359</v>
      </c>
      <c r="B60" s="87" t="s">
        <v>303</v>
      </c>
      <c r="C60" s="87" t="s">
        <v>304</v>
      </c>
      <c r="D60" s="87" t="s">
        <v>15</v>
      </c>
      <c r="E60" s="87" t="s">
        <v>16</v>
      </c>
      <c r="F60" s="87" t="s">
        <v>25</v>
      </c>
      <c r="G60" s="87" t="s">
        <v>93</v>
      </c>
      <c r="H60" s="87" t="s">
        <v>149</v>
      </c>
      <c r="I60" s="88">
        <v>3</v>
      </c>
      <c r="J60" s="88">
        <v>3</v>
      </c>
      <c r="K60" s="88">
        <v>0</v>
      </c>
      <c r="L60" s="87" t="s">
        <v>9</v>
      </c>
      <c r="M60" s="89">
        <v>2</v>
      </c>
      <c r="N60" s="100" t="s">
        <v>181</v>
      </c>
      <c r="O60" s="92"/>
    </row>
    <row r="61" spans="1:15" ht="20.100000000000001" customHeight="1" x14ac:dyDescent="0.3">
      <c r="A61" s="86" t="s">
        <v>360</v>
      </c>
      <c r="B61" s="87" t="s">
        <v>303</v>
      </c>
      <c r="C61" s="87" t="s">
        <v>304</v>
      </c>
      <c r="D61" s="87" t="s">
        <v>15</v>
      </c>
      <c r="E61" s="87" t="s">
        <v>16</v>
      </c>
      <c r="F61" s="87" t="s">
        <v>361</v>
      </c>
      <c r="G61" s="87" t="s">
        <v>362</v>
      </c>
      <c r="H61" s="87" t="s">
        <v>149</v>
      </c>
      <c r="I61" s="88">
        <v>3</v>
      </c>
      <c r="J61" s="88">
        <v>3</v>
      </c>
      <c r="K61" s="88">
        <v>0</v>
      </c>
      <c r="L61" s="87" t="s">
        <v>9</v>
      </c>
      <c r="M61" s="89">
        <v>1</v>
      </c>
      <c r="N61" s="100" t="s">
        <v>181</v>
      </c>
      <c r="O61" s="92"/>
    </row>
    <row r="62" spans="1:15" ht="20.100000000000001" customHeight="1" x14ac:dyDescent="0.3">
      <c r="A62" s="86" t="s">
        <v>363</v>
      </c>
      <c r="B62" s="87" t="s">
        <v>303</v>
      </c>
      <c r="C62" s="87" t="s">
        <v>304</v>
      </c>
      <c r="D62" s="87" t="s">
        <v>215</v>
      </c>
      <c r="E62" s="87" t="s">
        <v>217</v>
      </c>
      <c r="F62" s="87" t="s">
        <v>38</v>
      </c>
      <c r="G62" s="87" t="s">
        <v>104</v>
      </c>
      <c r="H62" s="87" t="s">
        <v>149</v>
      </c>
      <c r="I62" s="88">
        <v>3</v>
      </c>
      <c r="J62" s="88">
        <v>3</v>
      </c>
      <c r="K62" s="88">
        <v>0</v>
      </c>
      <c r="L62" s="87" t="s">
        <v>9</v>
      </c>
      <c r="M62" s="89">
        <v>2</v>
      </c>
      <c r="N62" s="100" t="s">
        <v>181</v>
      </c>
      <c r="O62" s="93"/>
    </row>
    <row r="63" spans="1:15" ht="20.100000000000001" customHeight="1" x14ac:dyDescent="0.3">
      <c r="A63" s="86" t="s">
        <v>364</v>
      </c>
      <c r="B63" s="87" t="s">
        <v>303</v>
      </c>
      <c r="C63" s="87" t="s">
        <v>304</v>
      </c>
      <c r="D63" s="87" t="s">
        <v>215</v>
      </c>
      <c r="E63" s="87" t="s">
        <v>217</v>
      </c>
      <c r="F63" s="87" t="s">
        <v>39</v>
      </c>
      <c r="G63" s="87" t="s">
        <v>105</v>
      </c>
      <c r="H63" s="87" t="s">
        <v>149</v>
      </c>
      <c r="I63" s="88">
        <v>3</v>
      </c>
      <c r="J63" s="88">
        <v>3</v>
      </c>
      <c r="K63" s="88">
        <v>0</v>
      </c>
      <c r="L63" s="87" t="s">
        <v>9</v>
      </c>
      <c r="M63" s="89">
        <v>2</v>
      </c>
      <c r="N63" s="100" t="s">
        <v>181</v>
      </c>
      <c r="O63" s="93"/>
    </row>
    <row r="64" spans="1:15" ht="20.100000000000001" customHeight="1" x14ac:dyDescent="0.3">
      <c r="A64" s="86" t="s">
        <v>365</v>
      </c>
      <c r="B64" s="87" t="s">
        <v>303</v>
      </c>
      <c r="C64" s="87" t="s">
        <v>304</v>
      </c>
      <c r="D64" s="87" t="s">
        <v>215</v>
      </c>
      <c r="E64" s="87" t="s">
        <v>217</v>
      </c>
      <c r="F64" s="87" t="s">
        <v>40</v>
      </c>
      <c r="G64" s="101" t="s">
        <v>106</v>
      </c>
      <c r="H64" s="87" t="s">
        <v>149</v>
      </c>
      <c r="I64" s="88">
        <v>3</v>
      </c>
      <c r="J64" s="88">
        <v>3</v>
      </c>
      <c r="K64" s="88">
        <v>0</v>
      </c>
      <c r="L64" s="87" t="s">
        <v>9</v>
      </c>
      <c r="M64" s="89">
        <v>1</v>
      </c>
      <c r="N64" s="100" t="s">
        <v>181</v>
      </c>
      <c r="O64" s="93"/>
    </row>
    <row r="65" spans="1:15" ht="20.100000000000001" customHeight="1" x14ac:dyDescent="0.3">
      <c r="A65" s="86" t="s">
        <v>366</v>
      </c>
      <c r="B65" s="87" t="s">
        <v>303</v>
      </c>
      <c r="C65" s="87" t="s">
        <v>304</v>
      </c>
      <c r="D65" s="87" t="s">
        <v>215</v>
      </c>
      <c r="E65" s="87" t="s">
        <v>217</v>
      </c>
      <c r="F65" s="87" t="s">
        <v>42</v>
      </c>
      <c r="G65" s="87" t="s">
        <v>108</v>
      </c>
      <c r="H65" s="87" t="s">
        <v>149</v>
      </c>
      <c r="I65" s="88">
        <v>3</v>
      </c>
      <c r="J65" s="88">
        <v>3</v>
      </c>
      <c r="K65" s="88">
        <v>0</v>
      </c>
      <c r="L65" s="87" t="s">
        <v>9</v>
      </c>
      <c r="M65" s="89">
        <v>2</v>
      </c>
      <c r="N65" s="100" t="s">
        <v>181</v>
      </c>
      <c r="O65" s="93"/>
    </row>
    <row r="66" spans="1:15" ht="20.100000000000001" customHeight="1" x14ac:dyDescent="0.3">
      <c r="A66" s="86" t="s">
        <v>367</v>
      </c>
      <c r="B66" s="87" t="s">
        <v>303</v>
      </c>
      <c r="C66" s="87" t="s">
        <v>304</v>
      </c>
      <c r="D66" s="87" t="s">
        <v>215</v>
      </c>
      <c r="E66" s="87" t="s">
        <v>217</v>
      </c>
      <c r="F66" s="87" t="s">
        <v>43</v>
      </c>
      <c r="G66" s="87" t="s">
        <v>109</v>
      </c>
      <c r="H66" s="87" t="s">
        <v>149</v>
      </c>
      <c r="I66" s="88">
        <v>3</v>
      </c>
      <c r="J66" s="88">
        <v>3</v>
      </c>
      <c r="K66" s="88">
        <v>0</v>
      </c>
      <c r="L66" s="87" t="s">
        <v>9</v>
      </c>
      <c r="M66" s="89">
        <v>2</v>
      </c>
      <c r="N66" s="100" t="s">
        <v>181</v>
      </c>
      <c r="O66" s="93"/>
    </row>
    <row r="67" spans="1:15" ht="20.100000000000001" customHeight="1" x14ac:dyDescent="0.3">
      <c r="A67" s="86" t="s">
        <v>368</v>
      </c>
      <c r="B67" s="87" t="s">
        <v>303</v>
      </c>
      <c r="C67" s="87" t="s">
        <v>304</v>
      </c>
      <c r="D67" s="87" t="s">
        <v>215</v>
      </c>
      <c r="E67" s="87" t="s">
        <v>217</v>
      </c>
      <c r="F67" s="87" t="s">
        <v>44</v>
      </c>
      <c r="G67" s="87" t="s">
        <v>110</v>
      </c>
      <c r="H67" s="87" t="s">
        <v>149</v>
      </c>
      <c r="I67" s="88">
        <v>3</v>
      </c>
      <c r="J67" s="88">
        <v>3</v>
      </c>
      <c r="K67" s="88">
        <v>0</v>
      </c>
      <c r="L67" s="87" t="s">
        <v>9</v>
      </c>
      <c r="M67" s="89"/>
      <c r="N67" s="100" t="s">
        <v>181</v>
      </c>
      <c r="O67" s="93"/>
    </row>
    <row r="68" spans="1:15" ht="20.100000000000001" customHeight="1" x14ac:dyDescent="0.3">
      <c r="A68" s="86" t="s">
        <v>369</v>
      </c>
      <c r="B68" s="87" t="s">
        <v>303</v>
      </c>
      <c r="C68" s="87" t="s">
        <v>304</v>
      </c>
      <c r="D68" s="87" t="s">
        <v>215</v>
      </c>
      <c r="E68" s="87" t="s">
        <v>217</v>
      </c>
      <c r="F68" s="87" t="s">
        <v>45</v>
      </c>
      <c r="G68" s="87" t="s">
        <v>111</v>
      </c>
      <c r="H68" s="87" t="s">
        <v>149</v>
      </c>
      <c r="I68" s="88">
        <v>3</v>
      </c>
      <c r="J68" s="88">
        <v>3</v>
      </c>
      <c r="K68" s="88">
        <v>0</v>
      </c>
      <c r="L68" s="87" t="s">
        <v>9</v>
      </c>
      <c r="M68" s="89">
        <v>2</v>
      </c>
      <c r="N68" s="100" t="s">
        <v>181</v>
      </c>
      <c r="O68" s="93"/>
    </row>
    <row r="69" spans="1:15" ht="20.100000000000001" customHeight="1" x14ac:dyDescent="0.3">
      <c r="A69" s="86" t="s">
        <v>370</v>
      </c>
      <c r="B69" s="87" t="s">
        <v>303</v>
      </c>
      <c r="C69" s="87" t="s">
        <v>304</v>
      </c>
      <c r="D69" s="87" t="s">
        <v>215</v>
      </c>
      <c r="E69" s="87" t="s">
        <v>217</v>
      </c>
      <c r="F69" s="87" t="s">
        <v>46</v>
      </c>
      <c r="G69" s="87" t="s">
        <v>112</v>
      </c>
      <c r="H69" s="87" t="s">
        <v>149</v>
      </c>
      <c r="I69" s="88">
        <v>3</v>
      </c>
      <c r="J69" s="88">
        <v>3</v>
      </c>
      <c r="K69" s="88">
        <v>0</v>
      </c>
      <c r="L69" s="87" t="s">
        <v>9</v>
      </c>
      <c r="M69" s="89">
        <v>2</v>
      </c>
      <c r="N69" s="100" t="s">
        <v>181</v>
      </c>
      <c r="O69" s="93"/>
    </row>
    <row r="70" spans="1:15" ht="20.100000000000001" customHeight="1" x14ac:dyDescent="0.3">
      <c r="A70" s="86" t="s">
        <v>371</v>
      </c>
      <c r="B70" s="87" t="s">
        <v>303</v>
      </c>
      <c r="C70" s="87" t="s">
        <v>304</v>
      </c>
      <c r="D70" s="87" t="s">
        <v>215</v>
      </c>
      <c r="E70" s="87" t="s">
        <v>218</v>
      </c>
      <c r="F70" s="87" t="s">
        <v>48</v>
      </c>
      <c r="G70" s="87" t="s">
        <v>114</v>
      </c>
      <c r="H70" s="87" t="s">
        <v>149</v>
      </c>
      <c r="I70" s="88">
        <v>3</v>
      </c>
      <c r="J70" s="88">
        <v>3</v>
      </c>
      <c r="K70" s="88">
        <v>0</v>
      </c>
      <c r="L70" s="87" t="s">
        <v>9</v>
      </c>
      <c r="M70" s="89">
        <v>4</v>
      </c>
      <c r="N70" s="100" t="s">
        <v>181</v>
      </c>
      <c r="O70" s="93"/>
    </row>
    <row r="71" spans="1:15" ht="20.100000000000001" customHeight="1" x14ac:dyDescent="0.3">
      <c r="A71" s="86" t="s">
        <v>372</v>
      </c>
      <c r="B71" s="87" t="s">
        <v>303</v>
      </c>
      <c r="C71" s="87" t="s">
        <v>304</v>
      </c>
      <c r="D71" s="87" t="s">
        <v>215</v>
      </c>
      <c r="E71" s="87" t="s">
        <v>219</v>
      </c>
      <c r="F71" s="87" t="s">
        <v>49</v>
      </c>
      <c r="G71" s="87" t="s">
        <v>115</v>
      </c>
      <c r="H71" s="87" t="s">
        <v>149</v>
      </c>
      <c r="I71" s="88">
        <v>3</v>
      </c>
      <c r="J71" s="88">
        <v>3</v>
      </c>
      <c r="K71" s="88">
        <v>0</v>
      </c>
      <c r="L71" s="87" t="s">
        <v>9</v>
      </c>
      <c r="M71" s="89">
        <v>1</v>
      </c>
      <c r="N71" s="100" t="s">
        <v>181</v>
      </c>
      <c r="O71" s="93"/>
    </row>
    <row r="72" spans="1:15" ht="20.100000000000001" customHeight="1" x14ac:dyDescent="0.3">
      <c r="A72" s="86" t="s">
        <v>373</v>
      </c>
      <c r="B72" s="87" t="s">
        <v>303</v>
      </c>
      <c r="C72" s="87" t="s">
        <v>304</v>
      </c>
      <c r="D72" s="87" t="s">
        <v>215</v>
      </c>
      <c r="E72" s="87" t="s">
        <v>219</v>
      </c>
      <c r="F72" s="87" t="s">
        <v>50</v>
      </c>
      <c r="G72" s="87" t="s">
        <v>116</v>
      </c>
      <c r="H72" s="87" t="s">
        <v>149</v>
      </c>
      <c r="I72" s="88">
        <v>3</v>
      </c>
      <c r="J72" s="88">
        <v>3</v>
      </c>
      <c r="K72" s="88">
        <v>0</v>
      </c>
      <c r="L72" s="87" t="s">
        <v>9</v>
      </c>
      <c r="M72" s="89"/>
      <c r="N72" s="100" t="s">
        <v>181</v>
      </c>
      <c r="O72" s="93"/>
    </row>
    <row r="73" spans="1:15" ht="20.100000000000001" customHeight="1" x14ac:dyDescent="0.3">
      <c r="A73" s="86" t="s">
        <v>374</v>
      </c>
      <c r="B73" s="87" t="s">
        <v>303</v>
      </c>
      <c r="C73" s="87" t="s">
        <v>304</v>
      </c>
      <c r="D73" s="87" t="s">
        <v>215</v>
      </c>
      <c r="E73" s="87" t="s">
        <v>220</v>
      </c>
      <c r="F73" s="87" t="s">
        <v>52</v>
      </c>
      <c r="G73" s="87" t="s">
        <v>118</v>
      </c>
      <c r="H73" s="87" t="s">
        <v>149</v>
      </c>
      <c r="I73" s="88">
        <v>3</v>
      </c>
      <c r="J73" s="88">
        <v>3</v>
      </c>
      <c r="K73" s="88">
        <v>0</v>
      </c>
      <c r="L73" s="87" t="s">
        <v>9</v>
      </c>
      <c r="M73" s="89">
        <v>2</v>
      </c>
      <c r="N73" s="100" t="s">
        <v>181</v>
      </c>
      <c r="O73" s="93"/>
    </row>
    <row r="74" spans="1:15" ht="20.100000000000001" customHeight="1" x14ac:dyDescent="0.3">
      <c r="A74" s="86" t="s">
        <v>375</v>
      </c>
      <c r="B74" s="87" t="s">
        <v>303</v>
      </c>
      <c r="C74" s="87" t="s">
        <v>304</v>
      </c>
      <c r="D74" s="87" t="s">
        <v>215</v>
      </c>
      <c r="E74" s="87" t="s">
        <v>220</v>
      </c>
      <c r="F74" s="87" t="s">
        <v>376</v>
      </c>
      <c r="G74" s="87" t="s">
        <v>377</v>
      </c>
      <c r="H74" s="87" t="s">
        <v>149</v>
      </c>
      <c r="I74" s="88">
        <v>3</v>
      </c>
      <c r="J74" s="88">
        <v>3</v>
      </c>
      <c r="K74" s="88">
        <v>0</v>
      </c>
      <c r="L74" s="87" t="s">
        <v>9</v>
      </c>
      <c r="M74" s="89">
        <v>3</v>
      </c>
      <c r="N74" s="100" t="s">
        <v>181</v>
      </c>
      <c r="O74" s="93"/>
    </row>
    <row r="75" spans="1:15" ht="20.100000000000001" customHeight="1" x14ac:dyDescent="0.3">
      <c r="A75" s="86" t="s">
        <v>378</v>
      </c>
      <c r="B75" s="87" t="s">
        <v>303</v>
      </c>
      <c r="C75" s="87" t="s">
        <v>304</v>
      </c>
      <c r="D75" s="87" t="s">
        <v>215</v>
      </c>
      <c r="E75" s="87" t="s">
        <v>224</v>
      </c>
      <c r="F75" s="87" t="s">
        <v>379</v>
      </c>
      <c r="G75" s="87" t="s">
        <v>380</v>
      </c>
      <c r="H75" s="87" t="s">
        <v>149</v>
      </c>
      <c r="I75" s="88">
        <v>3</v>
      </c>
      <c r="J75" s="88">
        <v>3</v>
      </c>
      <c r="K75" s="88">
        <v>0</v>
      </c>
      <c r="L75" s="87" t="s">
        <v>9</v>
      </c>
      <c r="M75" s="89">
        <v>1</v>
      </c>
      <c r="N75" s="100" t="s">
        <v>181</v>
      </c>
      <c r="O75" s="93"/>
    </row>
    <row r="76" spans="1:15" ht="20.100000000000001" customHeight="1" x14ac:dyDescent="0.3">
      <c r="A76" s="86" t="s">
        <v>381</v>
      </c>
      <c r="B76" s="87" t="s">
        <v>303</v>
      </c>
      <c r="C76" s="87" t="s">
        <v>304</v>
      </c>
      <c r="D76" s="87" t="s">
        <v>225</v>
      </c>
      <c r="E76" s="87" t="s">
        <v>382</v>
      </c>
      <c r="F76" s="87" t="s">
        <v>62</v>
      </c>
      <c r="G76" s="87" t="s">
        <v>127</v>
      </c>
      <c r="H76" s="87" t="s">
        <v>149</v>
      </c>
      <c r="I76" s="88">
        <v>3</v>
      </c>
      <c r="J76" s="88">
        <v>3</v>
      </c>
      <c r="K76" s="88">
        <v>0</v>
      </c>
      <c r="L76" s="87" t="s">
        <v>9</v>
      </c>
      <c r="M76" s="89">
        <v>3</v>
      </c>
      <c r="N76" s="100" t="s">
        <v>181</v>
      </c>
      <c r="O76" s="93"/>
    </row>
    <row r="77" spans="1:15" ht="20.100000000000001" customHeight="1" x14ac:dyDescent="0.3">
      <c r="A77" s="86" t="s">
        <v>383</v>
      </c>
      <c r="B77" s="87" t="s">
        <v>303</v>
      </c>
      <c r="C77" s="87" t="s">
        <v>304</v>
      </c>
      <c r="D77" s="87" t="s">
        <v>228</v>
      </c>
      <c r="E77" s="87" t="s">
        <v>229</v>
      </c>
      <c r="F77" s="87" t="s">
        <v>67</v>
      </c>
      <c r="G77" s="87" t="s">
        <v>131</v>
      </c>
      <c r="H77" s="87" t="s">
        <v>149</v>
      </c>
      <c r="I77" s="88">
        <v>3</v>
      </c>
      <c r="J77" s="88">
        <v>3</v>
      </c>
      <c r="K77" s="88">
        <v>0</v>
      </c>
      <c r="L77" s="87" t="s">
        <v>9</v>
      </c>
      <c r="M77" s="89">
        <v>4</v>
      </c>
      <c r="N77" s="100" t="s">
        <v>181</v>
      </c>
      <c r="O77" s="93"/>
    </row>
    <row r="78" spans="1:15" ht="20.100000000000001" customHeight="1" x14ac:dyDescent="0.3">
      <c r="A78" s="86" t="s">
        <v>384</v>
      </c>
      <c r="B78" s="87" t="s">
        <v>303</v>
      </c>
      <c r="C78" s="87" t="s">
        <v>304</v>
      </c>
      <c r="D78" s="87" t="s">
        <v>228</v>
      </c>
      <c r="E78" s="87" t="s">
        <v>236</v>
      </c>
      <c r="F78" s="87" t="s">
        <v>75</v>
      </c>
      <c r="G78" s="87" t="s">
        <v>139</v>
      </c>
      <c r="H78" s="87" t="s">
        <v>149</v>
      </c>
      <c r="I78" s="88">
        <v>2</v>
      </c>
      <c r="J78" s="88">
        <v>1</v>
      </c>
      <c r="K78" s="88">
        <v>2</v>
      </c>
      <c r="L78" s="87" t="s">
        <v>151</v>
      </c>
      <c r="M78" s="89">
        <v>1</v>
      </c>
      <c r="N78" s="100" t="s">
        <v>181</v>
      </c>
      <c r="O78" s="93"/>
    </row>
    <row r="79" spans="1:15" ht="20.100000000000001" customHeight="1" x14ac:dyDescent="0.3">
      <c r="A79" s="86" t="s">
        <v>385</v>
      </c>
      <c r="B79" s="87" t="s">
        <v>303</v>
      </c>
      <c r="C79" s="87" t="s">
        <v>304</v>
      </c>
      <c r="D79" s="87" t="s">
        <v>228</v>
      </c>
      <c r="E79" s="87" t="s">
        <v>236</v>
      </c>
      <c r="F79" s="87" t="s">
        <v>76</v>
      </c>
      <c r="G79" s="87" t="s">
        <v>140</v>
      </c>
      <c r="H79" s="87" t="s">
        <v>149</v>
      </c>
      <c r="I79" s="88">
        <v>3</v>
      </c>
      <c r="J79" s="88">
        <v>3</v>
      </c>
      <c r="K79" s="88">
        <v>0</v>
      </c>
      <c r="L79" s="87" t="s">
        <v>9</v>
      </c>
      <c r="M79" s="89"/>
      <c r="N79" s="100" t="s">
        <v>181</v>
      </c>
      <c r="O79" s="93"/>
    </row>
    <row r="80" spans="1:15" ht="20.100000000000001" customHeight="1" x14ac:dyDescent="0.3">
      <c r="A80" s="86" t="s">
        <v>386</v>
      </c>
      <c r="B80" s="87" t="s">
        <v>303</v>
      </c>
      <c r="C80" s="87" t="s">
        <v>304</v>
      </c>
      <c r="D80" s="87" t="s">
        <v>239</v>
      </c>
      <c r="E80" s="87" t="s">
        <v>387</v>
      </c>
      <c r="F80" s="87" t="s">
        <v>388</v>
      </c>
      <c r="G80" s="87" t="s">
        <v>389</v>
      </c>
      <c r="H80" s="87" t="s">
        <v>149</v>
      </c>
      <c r="I80" s="88">
        <v>3</v>
      </c>
      <c r="J80" s="88">
        <v>3</v>
      </c>
      <c r="K80" s="88">
        <v>0</v>
      </c>
      <c r="L80" s="87" t="s">
        <v>9</v>
      </c>
      <c r="M80" s="89">
        <v>1</v>
      </c>
      <c r="N80" s="100" t="s">
        <v>181</v>
      </c>
      <c r="O80" s="93"/>
    </row>
    <row r="81" spans="1:15" ht="20.100000000000001" customHeight="1" thickBot="1" x14ac:dyDescent="0.35">
      <c r="A81" s="94" t="s">
        <v>390</v>
      </c>
      <c r="B81" s="95" t="s">
        <v>303</v>
      </c>
      <c r="C81" s="95" t="s">
        <v>304</v>
      </c>
      <c r="D81" s="95" t="s">
        <v>243</v>
      </c>
      <c r="E81" s="95" t="s">
        <v>244</v>
      </c>
      <c r="F81" s="95" t="s">
        <v>82</v>
      </c>
      <c r="G81" s="95" t="s">
        <v>145</v>
      </c>
      <c r="H81" s="95" t="s">
        <v>149</v>
      </c>
      <c r="I81" s="96">
        <v>1</v>
      </c>
      <c r="J81" s="96">
        <v>0</v>
      </c>
      <c r="K81" s="96">
        <v>2</v>
      </c>
      <c r="L81" s="95" t="s">
        <v>10</v>
      </c>
      <c r="M81" s="97">
        <v>5</v>
      </c>
      <c r="N81" s="102" t="s">
        <v>181</v>
      </c>
      <c r="O81" s="99"/>
    </row>
  </sheetData>
  <autoFilter ref="A4:O81" xr:uid="{67633D07-5D1F-4959-81DB-7363F6ABF5C7}"/>
  <mergeCells count="1">
    <mergeCell ref="A2:O2"/>
  </mergeCells>
  <phoneticPr fontId="1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61A1-4CA3-45CB-9CC8-594EDBD6108A}">
  <dimension ref="A2:N25"/>
  <sheetViews>
    <sheetView zoomScaleNormal="100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A2" sqref="A2:N2"/>
    </sheetView>
  </sheetViews>
  <sheetFormatPr defaultRowHeight="16.5" x14ac:dyDescent="0.3"/>
  <cols>
    <col min="1" max="1" width="5.375" customWidth="1"/>
    <col min="2" max="3" width="10.125" customWidth="1"/>
    <col min="4" max="5" width="19.5" customWidth="1"/>
    <col min="6" max="6" width="10.625" customWidth="1"/>
    <col min="7" max="7" width="22.25" customWidth="1"/>
    <col min="8" max="8" width="12.125" customWidth="1"/>
    <col min="9" max="11" width="6.375" customWidth="1"/>
    <col min="12" max="13" width="10.75" customWidth="1"/>
    <col min="14" max="14" width="27.25" customWidth="1"/>
  </cols>
  <sheetData>
    <row r="2" spans="1:14" ht="31.5" x14ac:dyDescent="0.3">
      <c r="A2" s="196" t="s">
        <v>391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</row>
    <row r="3" spans="1:14" ht="17.25" thickBot="1" x14ac:dyDescent="0.35">
      <c r="A3" s="1" t="s">
        <v>392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0.100000000000001" customHeight="1" thickTop="1" thickBot="1" x14ac:dyDescent="0.35">
      <c r="A4" s="4" t="s">
        <v>1</v>
      </c>
      <c r="B4" s="5" t="s">
        <v>2</v>
      </c>
      <c r="C4" s="6" t="s">
        <v>3</v>
      </c>
      <c r="D4" s="6" t="s">
        <v>4</v>
      </c>
      <c r="E4" s="7" t="s">
        <v>182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19" t="s">
        <v>13</v>
      </c>
      <c r="N4" s="17" t="s">
        <v>14</v>
      </c>
    </row>
    <row r="5" spans="1:14" ht="20.100000000000001" customHeight="1" thickTop="1" x14ac:dyDescent="0.3">
      <c r="A5" s="8">
        <f t="shared" ref="A5:A25" si="0">ROW()-4</f>
        <v>1</v>
      </c>
      <c r="B5" s="103">
        <v>2024</v>
      </c>
      <c r="C5" s="63" t="s">
        <v>205</v>
      </c>
      <c r="D5" s="63" t="s">
        <v>32</v>
      </c>
      <c r="E5" s="63" t="s">
        <v>34</v>
      </c>
      <c r="F5" s="63" t="s">
        <v>159</v>
      </c>
      <c r="G5" s="63" t="s">
        <v>160</v>
      </c>
      <c r="H5" s="63" t="s">
        <v>166</v>
      </c>
      <c r="I5" s="63" t="s">
        <v>152</v>
      </c>
      <c r="J5" s="63" t="s">
        <v>152</v>
      </c>
      <c r="K5" s="63" t="s">
        <v>153</v>
      </c>
      <c r="L5" s="63" t="s">
        <v>174</v>
      </c>
      <c r="M5" s="22" t="s">
        <v>179</v>
      </c>
      <c r="N5" s="20"/>
    </row>
    <row r="6" spans="1:14" ht="20.100000000000001" customHeight="1" x14ac:dyDescent="0.3">
      <c r="A6" s="8">
        <f t="shared" si="0"/>
        <v>2</v>
      </c>
      <c r="B6" s="103">
        <v>2024</v>
      </c>
      <c r="C6" s="63" t="s">
        <v>205</v>
      </c>
      <c r="D6" s="62" t="s">
        <v>32</v>
      </c>
      <c r="E6" s="62" t="s">
        <v>247</v>
      </c>
      <c r="F6" s="62" t="s">
        <v>248</v>
      </c>
      <c r="G6" s="62" t="s">
        <v>249</v>
      </c>
      <c r="H6" s="62" t="s">
        <v>250</v>
      </c>
      <c r="I6" s="63" t="s">
        <v>152</v>
      </c>
      <c r="J6" s="63" t="s">
        <v>152</v>
      </c>
      <c r="K6" s="63" t="s">
        <v>153</v>
      </c>
      <c r="L6" s="63" t="s">
        <v>174</v>
      </c>
      <c r="M6" s="22" t="s">
        <v>179</v>
      </c>
      <c r="N6" s="20"/>
    </row>
    <row r="7" spans="1:14" ht="20.100000000000001" customHeight="1" x14ac:dyDescent="0.3">
      <c r="A7" s="8">
        <f t="shared" si="0"/>
        <v>3</v>
      </c>
      <c r="B7" s="103">
        <v>2024</v>
      </c>
      <c r="C7" s="63" t="s">
        <v>205</v>
      </c>
      <c r="D7" s="63" t="s">
        <v>60</v>
      </c>
      <c r="E7" s="65" t="s">
        <v>251</v>
      </c>
      <c r="F7" s="65" t="s">
        <v>252</v>
      </c>
      <c r="G7" s="65" t="s">
        <v>253</v>
      </c>
      <c r="H7" s="63" t="s">
        <v>393</v>
      </c>
      <c r="I7" s="63" t="s">
        <v>152</v>
      </c>
      <c r="J7" s="63">
        <v>3</v>
      </c>
      <c r="K7" s="63">
        <v>0</v>
      </c>
      <c r="L7" s="63" t="s">
        <v>174</v>
      </c>
      <c r="M7" s="22" t="s">
        <v>179</v>
      </c>
      <c r="N7" s="20"/>
    </row>
    <row r="8" spans="1:14" ht="20.100000000000001" customHeight="1" x14ac:dyDescent="0.3">
      <c r="A8" s="8">
        <f t="shared" si="0"/>
        <v>4</v>
      </c>
      <c r="B8" s="103">
        <v>2024</v>
      </c>
      <c r="C8" s="63" t="s">
        <v>205</v>
      </c>
      <c r="D8" s="63" t="s">
        <v>60</v>
      </c>
      <c r="E8" s="65" t="s">
        <v>254</v>
      </c>
      <c r="F8" s="65" t="s">
        <v>255</v>
      </c>
      <c r="G8" s="65" t="s">
        <v>256</v>
      </c>
      <c r="H8" s="63" t="s">
        <v>165</v>
      </c>
      <c r="I8" s="63" t="s">
        <v>152</v>
      </c>
      <c r="J8" s="63" t="s">
        <v>152</v>
      </c>
      <c r="K8" s="63" t="s">
        <v>153</v>
      </c>
      <c r="L8" s="63" t="s">
        <v>174</v>
      </c>
      <c r="M8" s="22" t="s">
        <v>179</v>
      </c>
      <c r="N8" s="20"/>
    </row>
    <row r="9" spans="1:14" ht="20.100000000000001" customHeight="1" x14ac:dyDescent="0.3">
      <c r="A9" s="8">
        <f t="shared" si="0"/>
        <v>5</v>
      </c>
      <c r="B9" s="103">
        <v>2024</v>
      </c>
      <c r="C9" s="63" t="s">
        <v>205</v>
      </c>
      <c r="D9" s="63" t="s">
        <v>60</v>
      </c>
      <c r="E9" s="65" t="s">
        <v>257</v>
      </c>
      <c r="F9" s="65" t="s">
        <v>258</v>
      </c>
      <c r="G9" s="65" t="s">
        <v>259</v>
      </c>
      <c r="H9" s="63" t="s">
        <v>165</v>
      </c>
      <c r="I9" s="63" t="s">
        <v>152</v>
      </c>
      <c r="J9" s="63" t="s">
        <v>152</v>
      </c>
      <c r="K9" s="63" t="s">
        <v>153</v>
      </c>
      <c r="L9" s="63" t="s">
        <v>174</v>
      </c>
      <c r="M9" s="22" t="s">
        <v>179</v>
      </c>
      <c r="N9" s="20"/>
    </row>
    <row r="10" spans="1:14" ht="20.100000000000001" customHeight="1" x14ac:dyDescent="0.3">
      <c r="A10" s="8">
        <f t="shared" si="0"/>
        <v>6</v>
      </c>
      <c r="B10" s="103">
        <v>2024</v>
      </c>
      <c r="C10" s="63" t="s">
        <v>205</v>
      </c>
      <c r="D10" s="63" t="s">
        <v>60</v>
      </c>
      <c r="E10" s="65" t="s">
        <v>257</v>
      </c>
      <c r="F10" s="65" t="s">
        <v>260</v>
      </c>
      <c r="G10" s="65" t="s">
        <v>261</v>
      </c>
      <c r="H10" s="63" t="s">
        <v>165</v>
      </c>
      <c r="I10" s="63" t="s">
        <v>152</v>
      </c>
      <c r="J10" s="63" t="s">
        <v>152</v>
      </c>
      <c r="K10" s="63" t="s">
        <v>153</v>
      </c>
      <c r="L10" s="63" t="s">
        <v>174</v>
      </c>
      <c r="M10" s="22" t="s">
        <v>179</v>
      </c>
      <c r="N10" s="20"/>
    </row>
    <row r="11" spans="1:14" ht="20.100000000000001" customHeight="1" x14ac:dyDescent="0.3">
      <c r="A11" s="8">
        <f t="shared" si="0"/>
        <v>7</v>
      </c>
      <c r="B11" s="103">
        <v>2024</v>
      </c>
      <c r="C11" s="63" t="s">
        <v>205</v>
      </c>
      <c r="D11" s="63" t="s">
        <v>66</v>
      </c>
      <c r="E11" s="63" t="s">
        <v>235</v>
      </c>
      <c r="F11" s="63" t="s">
        <v>262</v>
      </c>
      <c r="G11" s="63" t="s">
        <v>263</v>
      </c>
      <c r="H11" s="63" t="s">
        <v>264</v>
      </c>
      <c r="I11" s="63" t="s">
        <v>152</v>
      </c>
      <c r="J11" s="63">
        <v>2</v>
      </c>
      <c r="K11" s="63">
        <v>2</v>
      </c>
      <c r="L11" s="63" t="s">
        <v>175</v>
      </c>
      <c r="M11" s="22" t="s">
        <v>179</v>
      </c>
      <c r="N11" s="66" t="s">
        <v>265</v>
      </c>
    </row>
    <row r="12" spans="1:14" ht="20.100000000000001" customHeight="1" x14ac:dyDescent="0.3">
      <c r="A12" s="8">
        <f t="shared" si="0"/>
        <v>8</v>
      </c>
      <c r="B12" s="103">
        <v>2024</v>
      </c>
      <c r="C12" s="63" t="s">
        <v>205</v>
      </c>
      <c r="D12" s="63" t="s">
        <v>77</v>
      </c>
      <c r="E12" s="63" t="s">
        <v>154</v>
      </c>
      <c r="F12" s="63" t="s">
        <v>266</v>
      </c>
      <c r="G12" s="63" t="s">
        <v>267</v>
      </c>
      <c r="H12" s="63" t="s">
        <v>166</v>
      </c>
      <c r="I12" s="63" t="s">
        <v>152</v>
      </c>
      <c r="J12" s="63" t="s">
        <v>152</v>
      </c>
      <c r="K12" s="63" t="s">
        <v>153</v>
      </c>
      <c r="L12" s="63" t="s">
        <v>174</v>
      </c>
      <c r="M12" s="22" t="s">
        <v>179</v>
      </c>
      <c r="N12" s="20"/>
    </row>
    <row r="13" spans="1:14" ht="20.100000000000001" customHeight="1" x14ac:dyDescent="0.3">
      <c r="A13" s="8">
        <f t="shared" si="0"/>
        <v>9</v>
      </c>
      <c r="B13" s="103">
        <v>2024</v>
      </c>
      <c r="C13" s="63" t="s">
        <v>205</v>
      </c>
      <c r="D13" s="63" t="s">
        <v>155</v>
      </c>
      <c r="E13" s="63" t="s">
        <v>156</v>
      </c>
      <c r="F13" s="63" t="s">
        <v>268</v>
      </c>
      <c r="G13" s="63" t="s">
        <v>269</v>
      </c>
      <c r="H13" s="63" t="s">
        <v>167</v>
      </c>
      <c r="I13" s="63" t="s">
        <v>152</v>
      </c>
      <c r="J13" s="63" t="s">
        <v>152</v>
      </c>
      <c r="K13" s="63" t="s">
        <v>153</v>
      </c>
      <c r="L13" s="63" t="s">
        <v>174</v>
      </c>
      <c r="M13" s="22" t="s">
        <v>179</v>
      </c>
      <c r="N13" s="20"/>
    </row>
    <row r="14" spans="1:14" ht="20.100000000000001" customHeight="1" x14ac:dyDescent="0.3">
      <c r="A14" s="8">
        <f t="shared" si="0"/>
        <v>10</v>
      </c>
      <c r="B14" s="103">
        <v>2024</v>
      </c>
      <c r="C14" s="63" t="s">
        <v>205</v>
      </c>
      <c r="D14" s="63" t="s">
        <v>270</v>
      </c>
      <c r="E14" s="63" t="s">
        <v>271</v>
      </c>
      <c r="F14" s="63" t="s">
        <v>272</v>
      </c>
      <c r="G14" s="63" t="s">
        <v>273</v>
      </c>
      <c r="H14" s="63" t="s">
        <v>264</v>
      </c>
      <c r="I14" s="63" t="s">
        <v>152</v>
      </c>
      <c r="J14" s="63" t="s">
        <v>152</v>
      </c>
      <c r="K14" s="63" t="s">
        <v>153</v>
      </c>
      <c r="L14" s="63" t="s">
        <v>174</v>
      </c>
      <c r="M14" s="22" t="s">
        <v>179</v>
      </c>
      <c r="N14" s="20"/>
    </row>
    <row r="15" spans="1:14" ht="20.100000000000001" customHeight="1" x14ac:dyDescent="0.3">
      <c r="A15" s="8">
        <f t="shared" si="0"/>
        <v>11</v>
      </c>
      <c r="B15" s="9">
        <v>2024</v>
      </c>
      <c r="C15" s="63" t="s">
        <v>205</v>
      </c>
      <c r="D15" s="69" t="s">
        <v>274</v>
      </c>
      <c r="E15" s="69" t="s">
        <v>275</v>
      </c>
      <c r="F15" s="69" t="s">
        <v>276</v>
      </c>
      <c r="G15" s="69" t="s">
        <v>277</v>
      </c>
      <c r="H15" s="69" t="s">
        <v>264</v>
      </c>
      <c r="I15" s="69">
        <v>2</v>
      </c>
      <c r="J15" s="69">
        <v>2</v>
      </c>
      <c r="K15" s="69">
        <v>0</v>
      </c>
      <c r="L15" s="69" t="s">
        <v>174</v>
      </c>
      <c r="M15" s="68" t="s">
        <v>179</v>
      </c>
      <c r="N15" s="66" t="s">
        <v>278</v>
      </c>
    </row>
    <row r="16" spans="1:14" ht="20.100000000000001" customHeight="1" x14ac:dyDescent="0.3">
      <c r="A16" s="8">
        <f t="shared" si="0"/>
        <v>12</v>
      </c>
      <c r="B16" s="9">
        <v>2024</v>
      </c>
      <c r="C16" s="63" t="s">
        <v>205</v>
      </c>
      <c r="D16" s="69" t="s">
        <v>279</v>
      </c>
      <c r="E16" s="69" t="s">
        <v>280</v>
      </c>
      <c r="F16" s="69" t="s">
        <v>281</v>
      </c>
      <c r="G16" s="69" t="s">
        <v>282</v>
      </c>
      <c r="H16" s="69" t="s">
        <v>264</v>
      </c>
      <c r="I16" s="69">
        <v>2</v>
      </c>
      <c r="J16" s="69">
        <v>0</v>
      </c>
      <c r="K16" s="69">
        <v>4</v>
      </c>
      <c r="L16" s="69" t="s">
        <v>10</v>
      </c>
      <c r="M16" s="68" t="s">
        <v>178</v>
      </c>
      <c r="N16" s="66" t="s">
        <v>278</v>
      </c>
    </row>
    <row r="17" spans="1:14" ht="20.100000000000001" customHeight="1" x14ac:dyDescent="0.3">
      <c r="A17" s="8">
        <f t="shared" si="0"/>
        <v>13</v>
      </c>
      <c r="B17" s="9">
        <v>2024</v>
      </c>
      <c r="C17" s="63" t="s">
        <v>205</v>
      </c>
      <c r="D17" s="69" t="s">
        <v>279</v>
      </c>
      <c r="E17" s="69" t="s">
        <v>280</v>
      </c>
      <c r="F17" s="69" t="s">
        <v>283</v>
      </c>
      <c r="G17" s="69" t="s">
        <v>284</v>
      </c>
      <c r="H17" s="69" t="s">
        <v>264</v>
      </c>
      <c r="I17" s="69">
        <v>2</v>
      </c>
      <c r="J17" s="69">
        <v>0</v>
      </c>
      <c r="K17" s="69">
        <v>4</v>
      </c>
      <c r="L17" s="69" t="s">
        <v>10</v>
      </c>
      <c r="M17" s="68" t="s">
        <v>178</v>
      </c>
      <c r="N17" s="66" t="s">
        <v>278</v>
      </c>
    </row>
    <row r="18" spans="1:14" ht="20.100000000000001" customHeight="1" x14ac:dyDescent="0.3">
      <c r="A18" s="8">
        <f t="shared" si="0"/>
        <v>14</v>
      </c>
      <c r="B18" s="9">
        <v>2024</v>
      </c>
      <c r="C18" s="63" t="s">
        <v>205</v>
      </c>
      <c r="D18" s="69" t="s">
        <v>279</v>
      </c>
      <c r="E18" s="69" t="s">
        <v>280</v>
      </c>
      <c r="F18" s="69" t="s">
        <v>285</v>
      </c>
      <c r="G18" s="69" t="s">
        <v>286</v>
      </c>
      <c r="H18" s="69" t="s">
        <v>264</v>
      </c>
      <c r="I18" s="69">
        <v>2</v>
      </c>
      <c r="J18" s="69">
        <v>0</v>
      </c>
      <c r="K18" s="69">
        <v>4</v>
      </c>
      <c r="L18" s="69" t="s">
        <v>10</v>
      </c>
      <c r="M18" s="68" t="s">
        <v>178</v>
      </c>
      <c r="N18" s="66" t="s">
        <v>278</v>
      </c>
    </row>
    <row r="19" spans="1:14" ht="20.100000000000001" customHeight="1" x14ac:dyDescent="0.3">
      <c r="A19" s="8">
        <f t="shared" si="0"/>
        <v>15</v>
      </c>
      <c r="B19" s="9">
        <v>2024</v>
      </c>
      <c r="C19" s="63" t="s">
        <v>205</v>
      </c>
      <c r="D19" s="69" t="s">
        <v>158</v>
      </c>
      <c r="E19" s="69" t="s">
        <v>158</v>
      </c>
      <c r="F19" s="69" t="s">
        <v>161</v>
      </c>
      <c r="G19" s="69" t="s">
        <v>162</v>
      </c>
      <c r="H19" s="69" t="s">
        <v>166</v>
      </c>
      <c r="I19" s="69" t="s">
        <v>152</v>
      </c>
      <c r="J19" s="69" t="s">
        <v>152</v>
      </c>
      <c r="K19" s="69" t="s">
        <v>153</v>
      </c>
      <c r="L19" s="69" t="s">
        <v>9</v>
      </c>
      <c r="M19" s="68" t="s">
        <v>178</v>
      </c>
      <c r="N19" s="66" t="s">
        <v>278</v>
      </c>
    </row>
    <row r="20" spans="1:14" ht="20.100000000000001" customHeight="1" x14ac:dyDescent="0.3">
      <c r="A20" s="8">
        <f t="shared" si="0"/>
        <v>16</v>
      </c>
      <c r="B20" s="9">
        <v>2024</v>
      </c>
      <c r="C20" s="63" t="s">
        <v>205</v>
      </c>
      <c r="D20" s="69" t="s">
        <v>158</v>
      </c>
      <c r="E20" s="69" t="s">
        <v>158</v>
      </c>
      <c r="F20" s="69" t="s">
        <v>163</v>
      </c>
      <c r="G20" s="69" t="s">
        <v>164</v>
      </c>
      <c r="H20" s="69" t="s">
        <v>166</v>
      </c>
      <c r="I20" s="69" t="s">
        <v>152</v>
      </c>
      <c r="J20" s="69" t="s">
        <v>152</v>
      </c>
      <c r="K20" s="69" t="s">
        <v>153</v>
      </c>
      <c r="L20" s="69" t="s">
        <v>9</v>
      </c>
      <c r="M20" s="68" t="s">
        <v>178</v>
      </c>
      <c r="N20" s="66" t="s">
        <v>278</v>
      </c>
    </row>
    <row r="21" spans="1:14" ht="20.100000000000001" customHeight="1" x14ac:dyDescent="0.3">
      <c r="A21" s="8">
        <f t="shared" si="0"/>
        <v>17</v>
      </c>
      <c r="B21" s="9">
        <v>2024</v>
      </c>
      <c r="C21" s="63" t="s">
        <v>205</v>
      </c>
      <c r="D21" s="104" t="s">
        <v>77</v>
      </c>
      <c r="E21" s="104" t="s">
        <v>154</v>
      </c>
      <c r="F21" s="69" t="s">
        <v>287</v>
      </c>
      <c r="G21" s="69" t="s">
        <v>288</v>
      </c>
      <c r="H21" s="69" t="s">
        <v>167</v>
      </c>
      <c r="I21" s="69">
        <v>1</v>
      </c>
      <c r="J21" s="69">
        <v>1</v>
      </c>
      <c r="K21" s="69">
        <v>0</v>
      </c>
      <c r="L21" s="69" t="s">
        <v>174</v>
      </c>
      <c r="M21" s="68" t="s">
        <v>178</v>
      </c>
      <c r="N21" s="66" t="s">
        <v>278</v>
      </c>
    </row>
    <row r="22" spans="1:14" ht="20.100000000000001" customHeight="1" x14ac:dyDescent="0.3">
      <c r="A22" s="8">
        <f t="shared" si="0"/>
        <v>18</v>
      </c>
      <c r="B22" s="9">
        <v>2024</v>
      </c>
      <c r="C22" s="63" t="s">
        <v>205</v>
      </c>
      <c r="D22" s="104" t="s">
        <v>77</v>
      </c>
      <c r="E22" s="104" t="s">
        <v>154</v>
      </c>
      <c r="F22" s="69" t="s">
        <v>289</v>
      </c>
      <c r="G22" s="69" t="s">
        <v>290</v>
      </c>
      <c r="H22" s="69" t="s">
        <v>167</v>
      </c>
      <c r="I22" s="69" t="s">
        <v>152</v>
      </c>
      <c r="J22" s="69">
        <v>3</v>
      </c>
      <c r="K22" s="69">
        <v>0</v>
      </c>
      <c r="L22" s="69" t="s">
        <v>174</v>
      </c>
      <c r="M22" s="68" t="s">
        <v>178</v>
      </c>
      <c r="N22" s="66" t="s">
        <v>278</v>
      </c>
    </row>
    <row r="23" spans="1:14" ht="20.100000000000001" customHeight="1" x14ac:dyDescent="0.3">
      <c r="A23" s="8">
        <f t="shared" si="0"/>
        <v>19</v>
      </c>
      <c r="B23" s="9">
        <v>2024</v>
      </c>
      <c r="C23" s="63" t="s">
        <v>205</v>
      </c>
      <c r="D23" s="63" t="s">
        <v>157</v>
      </c>
      <c r="E23" s="63" t="s">
        <v>177</v>
      </c>
      <c r="F23" s="63" t="s">
        <v>292</v>
      </c>
      <c r="G23" s="63" t="s">
        <v>293</v>
      </c>
      <c r="H23" s="63" t="s">
        <v>393</v>
      </c>
      <c r="I23" s="63">
        <v>2</v>
      </c>
      <c r="J23" s="63">
        <v>0</v>
      </c>
      <c r="K23" s="63">
        <v>4</v>
      </c>
      <c r="L23" s="63" t="s">
        <v>173</v>
      </c>
      <c r="M23" s="68" t="s">
        <v>179</v>
      </c>
      <c r="N23" s="66" t="s">
        <v>291</v>
      </c>
    </row>
    <row r="24" spans="1:14" ht="20.100000000000001" customHeight="1" x14ac:dyDescent="0.3">
      <c r="A24" s="8">
        <f t="shared" si="0"/>
        <v>20</v>
      </c>
      <c r="B24" s="9">
        <v>2024</v>
      </c>
      <c r="C24" s="63" t="s">
        <v>205</v>
      </c>
      <c r="D24" s="63" t="s">
        <v>157</v>
      </c>
      <c r="E24" s="63" t="s">
        <v>176</v>
      </c>
      <c r="F24" s="63" t="s">
        <v>294</v>
      </c>
      <c r="G24" s="63" t="s">
        <v>295</v>
      </c>
      <c r="H24" s="63" t="s">
        <v>167</v>
      </c>
      <c r="I24" s="63">
        <v>2</v>
      </c>
      <c r="J24" s="63" t="s">
        <v>153</v>
      </c>
      <c r="K24" s="63">
        <v>4</v>
      </c>
      <c r="L24" s="63" t="s">
        <v>173</v>
      </c>
      <c r="M24" s="68" t="s">
        <v>179</v>
      </c>
      <c r="N24" s="66" t="s">
        <v>291</v>
      </c>
    </row>
    <row r="25" spans="1:14" ht="20.100000000000001" customHeight="1" thickBot="1" x14ac:dyDescent="0.35">
      <c r="A25" s="13">
        <f t="shared" si="0"/>
        <v>21</v>
      </c>
      <c r="B25" s="14">
        <v>2024</v>
      </c>
      <c r="C25" s="70" t="s">
        <v>205</v>
      </c>
      <c r="D25" s="70" t="s">
        <v>185</v>
      </c>
      <c r="E25" s="70" t="s">
        <v>186</v>
      </c>
      <c r="F25" s="70" t="s">
        <v>296</v>
      </c>
      <c r="G25" s="70" t="s">
        <v>297</v>
      </c>
      <c r="H25" s="70" t="s">
        <v>167</v>
      </c>
      <c r="I25" s="70">
        <v>3</v>
      </c>
      <c r="J25" s="70">
        <v>2</v>
      </c>
      <c r="K25" s="70">
        <v>2</v>
      </c>
      <c r="L25" s="70" t="s">
        <v>151</v>
      </c>
      <c r="M25" s="105" t="s">
        <v>178</v>
      </c>
      <c r="N25" s="72" t="s">
        <v>291</v>
      </c>
    </row>
  </sheetData>
  <autoFilter ref="A4:N25" xr:uid="{FAEEA754-D284-4670-9078-0072F4FA685A}"/>
  <mergeCells count="1">
    <mergeCell ref="A2:N2"/>
  </mergeCells>
  <phoneticPr fontId="1" type="noConversion"/>
  <pageMargins left="0.15748031496062992" right="0.15748031496062992" top="0.74803149606299213" bottom="0.74803149606299213" header="0.31496062992125984" footer="0.23622047244094491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DE1BE-1619-4A1D-ADC7-E8F59E5156FF}">
  <dimension ref="A3:C10"/>
  <sheetViews>
    <sheetView workbookViewId="0">
      <selection activeCell="A3" sqref="A3"/>
    </sheetView>
  </sheetViews>
  <sheetFormatPr defaultRowHeight="16.5" x14ac:dyDescent="0.3"/>
  <cols>
    <col min="1" max="1" width="14.375" bestFit="1" customWidth="1"/>
    <col min="2" max="2" width="15.25" bestFit="1" customWidth="1"/>
    <col min="3" max="3" width="13.875" bestFit="1" customWidth="1"/>
    <col min="4" max="18" width="11.625" bestFit="1" customWidth="1"/>
    <col min="19" max="19" width="12.375" bestFit="1" customWidth="1"/>
    <col min="20" max="81" width="11.625" bestFit="1" customWidth="1"/>
    <col min="82" max="82" width="7.375" bestFit="1" customWidth="1"/>
  </cols>
  <sheetData>
    <row r="3" spans="1:3" x14ac:dyDescent="0.3">
      <c r="A3" s="25" t="s">
        <v>191</v>
      </c>
      <c r="B3" t="s">
        <v>192</v>
      </c>
      <c r="C3" t="s">
        <v>193</v>
      </c>
    </row>
    <row r="4" spans="1:3" x14ac:dyDescent="0.3">
      <c r="A4" s="26" t="s">
        <v>150</v>
      </c>
      <c r="B4" s="27">
        <v>4</v>
      </c>
      <c r="C4" s="27">
        <v>11</v>
      </c>
    </row>
    <row r="5" spans="1:3" x14ac:dyDescent="0.3">
      <c r="A5" s="26" t="s">
        <v>149</v>
      </c>
      <c r="B5" s="27">
        <v>36</v>
      </c>
      <c r="C5" s="27">
        <v>40</v>
      </c>
    </row>
    <row r="6" spans="1:3" x14ac:dyDescent="0.3">
      <c r="A6" s="26" t="s">
        <v>148</v>
      </c>
      <c r="B6" s="27">
        <v>10</v>
      </c>
      <c r="C6" s="27">
        <v>10</v>
      </c>
    </row>
    <row r="7" spans="1:3" x14ac:dyDescent="0.3">
      <c r="A7" s="26" t="s">
        <v>166</v>
      </c>
      <c r="B7" s="27">
        <v>10</v>
      </c>
      <c r="C7" s="27">
        <v>12</v>
      </c>
    </row>
    <row r="8" spans="1:3" x14ac:dyDescent="0.3">
      <c r="A8" s="26" t="s">
        <v>167</v>
      </c>
      <c r="B8" s="27">
        <v>10</v>
      </c>
      <c r="C8" s="27">
        <v>10</v>
      </c>
    </row>
    <row r="9" spans="1:3" x14ac:dyDescent="0.3">
      <c r="A9" s="26" t="s">
        <v>165</v>
      </c>
      <c r="B9" s="27">
        <v>10</v>
      </c>
      <c r="C9" s="27">
        <v>10</v>
      </c>
    </row>
    <row r="10" spans="1:3" x14ac:dyDescent="0.3">
      <c r="A10" s="26" t="s">
        <v>184</v>
      </c>
      <c r="B10" s="27">
        <v>80</v>
      </c>
      <c r="C10" s="27">
        <v>93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개설강좌 현황</vt:lpstr>
      <vt:lpstr>2. 개설강좌 목록(전체) </vt:lpstr>
      <vt:lpstr>3-1. 수요조사 결과(교양 등)</vt:lpstr>
      <vt:lpstr>3-2. 수요조사 결과(전공)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2024-04-08T02:19:11Z</dcterms:created>
  <dcterms:modified xsi:type="dcterms:W3CDTF">2024-10-16T02:18:38Z</dcterms:modified>
</cp:coreProperties>
</file>